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tcanfl.taku-lg.local\多久市組織フォルダ\0110040農地係\様式\@農用地利用集積等促進計画様式\"/>
    </mc:Choice>
  </mc:AlternateContent>
  <xr:revisionPtr revIDLastSave="0" documentId="13_ncr:1_{DD1DF118-8772-460D-AFC3-C2CAF6B1FF55}" xr6:coauthVersionLast="47" xr6:coauthVersionMax="47" xr10:uidLastSave="{00000000-0000-0000-0000-000000000000}"/>
  <bookViews>
    <workbookView xWindow="-108" yWindow="-108" windowWidth="23256" windowHeight="12456" xr2:uid="{447694FF-285F-4CFA-8DF5-049FF6693449}"/>
  </bookViews>
  <sheets>
    <sheet name="様式5　促進計画（出し手→機構→受け手）" sheetId="2" r:id="rId1"/>
    <sheet name="追加申請農地" sheetId="5" r:id="rId2"/>
    <sheet name="Sheet2" sheetId="3" state="hidden" r:id="rId3"/>
  </sheets>
  <definedNames>
    <definedName name="_xlnm.Print_Area" localSheetId="1">追加申請農地!$A$1:$S$28</definedName>
    <definedName name="_xlnm.Print_Area" localSheetId="0">'様式5　促進計画（出し手→機構→受け手）'!$A$1:$S$89</definedName>
    <definedName name="西多久町">Sheet2!$C$8</definedName>
    <definedName name="多久町">Sheet2!$C$7</definedName>
    <definedName name="東多久町">Sheet2!$C$2:$C$3</definedName>
    <definedName name="南多久町">Sheet2!$C$4:$C$6</definedName>
    <definedName name="北多久町">Sheet2!$C$9:$C$10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8" i="5" l="1"/>
  <c r="B16" i="5" a="1"/>
  <c r="B16" i="5" s="1"/>
  <c r="B17" i="5" a="1"/>
  <c r="B17" i="5" s="1"/>
  <c r="B18" i="5" a="1"/>
  <c r="B18" i="5" s="1"/>
  <c r="B19" i="5" a="1"/>
  <c r="B19" i="5" s="1"/>
  <c r="B20" i="5" a="1"/>
  <c r="B20" i="5" s="1"/>
  <c r="B21" i="5" a="1"/>
  <c r="B21" i="5" s="1"/>
  <c r="B22" i="5" a="1"/>
  <c r="B22" i="5" s="1"/>
  <c r="B23" i="5" a="1"/>
  <c r="B23" i="5" s="1"/>
  <c r="B24" i="5" a="1"/>
  <c r="B24" i="5" s="1"/>
  <c r="B25" i="5" a="1"/>
  <c r="B25" i="5" s="1"/>
  <c r="I26" i="5"/>
  <c r="B14" i="2"/>
  <c r="I24" i="2"/>
  <c r="I27" i="5" s="1"/>
  <c r="B15" i="2"/>
  <c r="B16" i="2" s="1"/>
  <c r="B17" i="2" s="1"/>
  <c r="B18" i="2" s="1"/>
  <c r="B19" i="2" s="1"/>
  <c r="B20" i="2" s="1"/>
  <c r="B21" i="2" s="1"/>
  <c r="B22" i="2" s="1"/>
  <c r="B23" i="2" s="1"/>
  <c r="B15" i="5" s="1" a="1"/>
  <c r="B15" i="5" s="1"/>
  <c r="B6" i="5" l="1" a="1"/>
  <c r="B6" i="5" s="1"/>
  <c r="B14" i="5" a="1"/>
  <c r="B14" i="5" s="1"/>
  <c r="B8" i="5" a="1"/>
  <c r="B8" i="5" s="1"/>
  <c r="B12" i="5" a="1"/>
  <c r="B12" i="5" s="1"/>
  <c r="B11" i="5" a="1"/>
  <c r="B11" i="5" s="1"/>
  <c r="B10" i="5" a="1"/>
  <c r="B10" i="5" s="1"/>
  <c r="B9" i="5" a="1"/>
  <c r="B9" i="5" s="1"/>
  <c r="B13" i="5" a="1"/>
  <c r="B13" i="5" s="1"/>
  <c r="B7" i="5" a="1"/>
  <c r="B7" i="5" s="1"/>
  <c r="F24" i="2"/>
  <c r="F26" i="5" l="1"/>
  <c r="F27" i="5" s="1" a="1"/>
  <c r="F27" i="5" s="1"/>
  <c r="R2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<sst xmlns="http://schemas.openxmlformats.org/spreadsheetml/2006/main" count="180" uniqueCount="98">
  <si>
    <t>総計</t>
    <rPh sb="0" eb="2">
      <t>ソウケイ</t>
    </rPh>
    <phoneticPr fontId="4"/>
  </si>
  <si>
    <t>借受者総計
（A＋B）</t>
    <rPh sb="0" eb="3">
      <t>カリウケシャ</t>
    </rPh>
    <rPh sb="3" eb="5">
      <t>ソウケイ</t>
    </rPh>
    <phoneticPr fontId="8"/>
  </si>
  <si>
    <t>所有者総計
（A-B）</t>
    <rPh sb="0" eb="3">
      <t>ショユウシャ</t>
    </rPh>
    <rPh sb="3" eb="5">
      <t>ソウケイ</t>
    </rPh>
    <phoneticPr fontId="8"/>
  </si>
  <si>
    <t>（B）手数料（1％）＋消費税等</t>
    <rPh sb="14" eb="15">
      <t>ナド</t>
    </rPh>
    <phoneticPr fontId="4"/>
  </si>
  <si>
    <t>（A）借賃計</t>
    <rPh sb="3" eb="4">
      <t>シャク</t>
    </rPh>
    <rPh sb="4" eb="5">
      <t>チン</t>
    </rPh>
    <rPh sb="5" eb="6">
      <t>ケイ</t>
    </rPh>
    <phoneticPr fontId="8"/>
  </si>
  <si>
    <t>面　積</t>
    <rPh sb="0" eb="1">
      <t>メン</t>
    </rPh>
    <rPh sb="2" eb="3">
      <t>セキ</t>
    </rPh>
    <phoneticPr fontId="8"/>
  </si>
  <si>
    <t>筆　数</t>
    <rPh sb="0" eb="1">
      <t>フデ</t>
    </rPh>
    <rPh sb="2" eb="3">
      <t>スウ</t>
    </rPh>
    <phoneticPr fontId="8"/>
  </si>
  <si>
    <t>総計</t>
    <rPh sb="0" eb="2">
      <t>ソウケイ</t>
    </rPh>
    <phoneticPr fontId="8"/>
  </si>
  <si>
    <t>合　計</t>
    <rPh sb="0" eb="1">
      <t>ア</t>
    </rPh>
    <rPh sb="2" eb="3">
      <t>ケイ</t>
    </rPh>
    <phoneticPr fontId="8"/>
  </si>
  <si>
    <t>新規・更新</t>
    <rPh sb="0" eb="2">
      <t>シンキ</t>
    </rPh>
    <rPh sb="3" eb="5">
      <t>コウシン</t>
    </rPh>
    <phoneticPr fontId="4"/>
  </si>
  <si>
    <t>年額</t>
    <rPh sb="0" eb="2">
      <t>ネンガク</t>
    </rPh>
    <phoneticPr fontId="8"/>
  </si>
  <si>
    <t>10ａ当り</t>
    <rPh sb="3" eb="4">
      <t>アタ</t>
    </rPh>
    <phoneticPr fontId="8"/>
  </si>
  <si>
    <t>賃料算定</t>
    <rPh sb="0" eb="2">
      <t>チンリョウ</t>
    </rPh>
    <rPh sb="2" eb="4">
      <t>サンテイ</t>
    </rPh>
    <phoneticPr fontId="8"/>
  </si>
  <si>
    <t>現況</t>
    <rPh sb="0" eb="2">
      <t>ゲンキョウ</t>
    </rPh>
    <phoneticPr fontId="8"/>
  </si>
  <si>
    <t>地番</t>
    <rPh sb="0" eb="2">
      <t>チバン</t>
    </rPh>
    <phoneticPr fontId="8"/>
  </si>
  <si>
    <t>字</t>
    <rPh sb="0" eb="1">
      <t>アザ</t>
    </rPh>
    <phoneticPr fontId="8"/>
  </si>
  <si>
    <t>大字</t>
    <rPh sb="0" eb="2">
      <t>オオアザ</t>
    </rPh>
    <phoneticPr fontId="8"/>
  </si>
  <si>
    <t>町</t>
    <rPh sb="0" eb="1">
      <t>マチ</t>
    </rPh>
    <phoneticPr fontId="8"/>
  </si>
  <si>
    <t>新規・更新
の別</t>
    <rPh sb="0" eb="2">
      <t>シンキ</t>
    </rPh>
    <rPh sb="3" eb="5">
      <t>コウシン</t>
    </rPh>
    <rPh sb="7" eb="8">
      <t>ベツ</t>
    </rPh>
    <phoneticPr fontId="4"/>
  </si>
  <si>
    <t>借賃</t>
    <rPh sb="0" eb="1">
      <t>シャク</t>
    </rPh>
    <phoneticPr fontId="8"/>
  </si>
  <si>
    <t>存続期間</t>
    <rPh sb="0" eb="2">
      <t>ソンゾク</t>
    </rPh>
    <rPh sb="2" eb="4">
      <t>キカン</t>
    </rPh>
    <phoneticPr fontId="8"/>
  </si>
  <si>
    <t>終期</t>
    <rPh sb="0" eb="2">
      <t>シュウキ</t>
    </rPh>
    <phoneticPr fontId="8"/>
  </si>
  <si>
    <t>始期</t>
    <rPh sb="0" eb="2">
      <t>シキ</t>
    </rPh>
    <phoneticPr fontId="8"/>
  </si>
  <si>
    <t>利用内容</t>
    <rPh sb="0" eb="2">
      <t>リヨウ</t>
    </rPh>
    <rPh sb="2" eb="4">
      <t>ナイヨウ</t>
    </rPh>
    <phoneticPr fontId="8"/>
  </si>
  <si>
    <t>権利の種類</t>
    <phoneticPr fontId="4"/>
  </si>
  <si>
    <t>面積　(㎡)</t>
    <rPh sb="0" eb="2">
      <t>メンセキ</t>
    </rPh>
    <phoneticPr fontId="8"/>
  </si>
  <si>
    <t>現況地目</t>
    <rPh sb="0" eb="2">
      <t>ゲンキョウ</t>
    </rPh>
    <rPh sb="2" eb="4">
      <t>チモク</t>
    </rPh>
    <phoneticPr fontId="8"/>
  </si>
  <si>
    <t>所　在　</t>
    <rPh sb="0" eb="1">
      <t>トコロ</t>
    </rPh>
    <rPh sb="2" eb="3">
      <t>ザイ</t>
    </rPh>
    <phoneticPr fontId="8"/>
  </si>
  <si>
    <t>番号</t>
    <rPh sb="0" eb="2">
      <t>バンゴウ</t>
    </rPh>
    <phoneticPr fontId="8"/>
  </si>
  <si>
    <t>設定する権利（B）</t>
    <rPh sb="0" eb="2">
      <t>セッテイ</t>
    </rPh>
    <rPh sb="4" eb="6">
      <t>ケンリ</t>
    </rPh>
    <phoneticPr fontId="8"/>
  </si>
  <si>
    <t>権利の設定をする土地（A）</t>
    <rPh sb="0" eb="2">
      <t>ケンリ</t>
    </rPh>
    <rPh sb="3" eb="5">
      <t>セッテイ</t>
    </rPh>
    <rPh sb="8" eb="10">
      <t>トチ</t>
    </rPh>
    <phoneticPr fontId="8"/>
  </si>
  <si>
    <t>　１　各筆明細</t>
    <rPh sb="3" eb="4">
      <t>カク</t>
    </rPh>
    <rPh sb="4" eb="5">
      <t>ヒツ</t>
    </rPh>
    <rPh sb="5" eb="7">
      <t>メイサイ</t>
    </rPh>
    <phoneticPr fontId="8"/>
  </si>
  <si>
    <t>（様式5の別紙）</t>
    <rPh sb="1" eb="3">
      <t>ヨウシキ</t>
    </rPh>
    <rPh sb="5" eb="7">
      <t>ベッシ</t>
    </rPh>
    <phoneticPr fontId="4"/>
  </si>
  <si>
    <t>※複数市町で耕作する場合は、上記に記入</t>
    <rPh sb="1" eb="3">
      <t>フクスウ</t>
    </rPh>
    <rPh sb="3" eb="5">
      <t>シマチ</t>
    </rPh>
    <rPh sb="6" eb="8">
      <t>コウサク</t>
    </rPh>
    <rPh sb="10" eb="12">
      <t>バアイ</t>
    </rPh>
    <rPh sb="14" eb="16">
      <t>ジョウキ</t>
    </rPh>
    <rPh sb="17" eb="19">
      <t>キニュウ</t>
    </rPh>
    <phoneticPr fontId="4"/>
  </si>
  <si>
    <t>　　※同意日は、押印日を記入</t>
    <rPh sb="3" eb="5">
      <t>ドウイ</t>
    </rPh>
    <rPh sb="5" eb="6">
      <t>ビ</t>
    </rPh>
    <rPh sb="8" eb="10">
      <t>オウイン</t>
    </rPh>
    <rPh sb="10" eb="11">
      <t>ビ</t>
    </rPh>
    <rPh sb="12" eb="14">
      <t>キニュウ</t>
    </rPh>
    <phoneticPr fontId="8"/>
  </si>
  <si>
    <t>氏名・名称</t>
    <rPh sb="0" eb="2">
      <t xml:space="preserve">      フリガナ</t>
    </rPh>
    <phoneticPr fontId="17"/>
  </si>
  <si>
    <t>権利の設定を受ける者「丙」</t>
    <rPh sb="0" eb="2">
      <t>ケンリ</t>
    </rPh>
    <rPh sb="3" eb="5">
      <t>セッテイ</t>
    </rPh>
    <rPh sb="6" eb="7">
      <t>ウ</t>
    </rPh>
    <rPh sb="9" eb="10">
      <t>シャ</t>
    </rPh>
    <rPh sb="11" eb="12">
      <t>ヘイ</t>
    </rPh>
    <phoneticPr fontId="4"/>
  </si>
  <si>
    <t>㊞</t>
    <phoneticPr fontId="8"/>
  </si>
  <si>
    <t>フリガナ</t>
    <phoneticPr fontId="4"/>
  </si>
  <si>
    <t>氏名・名称</t>
    <rPh sb="0" eb="2">
      <t>シメイ</t>
    </rPh>
    <rPh sb="3" eb="5">
      <t>メイショウ</t>
    </rPh>
    <phoneticPr fontId="8"/>
  </si>
  <si>
    <t>農地中間管理機構　「乙」</t>
    <rPh sb="0" eb="2">
      <t>ノウチ</t>
    </rPh>
    <rPh sb="2" eb="4">
      <t>チュウカン</t>
    </rPh>
    <rPh sb="4" eb="8">
      <t>カンリキコウ</t>
    </rPh>
    <rPh sb="10" eb="11">
      <t>オツ</t>
    </rPh>
    <phoneticPr fontId="4"/>
  </si>
  <si>
    <t>氏名・名称</t>
    <rPh sb="0" eb="2">
      <t xml:space="preserve">      </t>
    </rPh>
    <phoneticPr fontId="17"/>
  </si>
  <si>
    <t>住所地等</t>
    <rPh sb="0" eb="3">
      <t>ジュウショチ</t>
    </rPh>
    <rPh sb="3" eb="4">
      <t>ナド</t>
    </rPh>
    <phoneticPr fontId="4"/>
  </si>
  <si>
    <t>氏名</t>
    <rPh sb="0" eb="2">
      <t>シメイ</t>
    </rPh>
    <phoneticPr fontId="4"/>
  </si>
  <si>
    <t>市町名</t>
    <rPh sb="0" eb="3">
      <t>シマチメイ</t>
    </rPh>
    <phoneticPr fontId="4"/>
  </si>
  <si>
    <t xml:space="preserve">権利の設定をする者「甲」  </t>
    <rPh sb="0" eb="2">
      <t>ケンリ</t>
    </rPh>
    <rPh sb="3" eb="5">
      <t>セッテイ</t>
    </rPh>
    <rPh sb="10" eb="11">
      <t>コウ</t>
    </rPh>
    <phoneticPr fontId="8"/>
  </si>
  <si>
    <t>農作業に従事する者の配置状況</t>
    <rPh sb="0" eb="3">
      <t>ノウサギョウ</t>
    </rPh>
    <rPh sb="4" eb="6">
      <t>ジュウジ</t>
    </rPh>
    <rPh sb="8" eb="9">
      <t>シャ</t>
    </rPh>
    <rPh sb="10" eb="12">
      <t>ハイチ</t>
    </rPh>
    <rPh sb="12" eb="14">
      <t>ジョウキョウ</t>
    </rPh>
    <phoneticPr fontId="4"/>
  </si>
  <si>
    <t>また、権利の設定を受ける者「丙」は、「農地法その他の農業に関する法令」の遵守状況等について3年間違反がない旨申告します。</t>
    <rPh sb="14" eb="15">
      <t>ヘイ</t>
    </rPh>
    <rPh sb="46" eb="48">
      <t>ネンカン</t>
    </rPh>
    <phoneticPr fontId="8"/>
  </si>
  <si>
    <t>共通事項（別紙）を了承し、この計画に同意する。</t>
    <rPh sb="0" eb="2">
      <t>キョウツウ</t>
    </rPh>
    <rPh sb="2" eb="4">
      <t>ジコウ</t>
    </rPh>
    <rPh sb="5" eb="7">
      <t>ベッシ</t>
    </rPh>
    <rPh sb="9" eb="11">
      <t>リョウショウ</t>
    </rPh>
    <rPh sb="15" eb="17">
      <t>ケイカク</t>
    </rPh>
    <rPh sb="18" eb="20">
      <t>ドウイ</t>
    </rPh>
    <phoneticPr fontId="19"/>
  </si>
  <si>
    <t>物納については、「甲」と「丙」自らの責によるものとし、受渡しについては、「乙」を介せず直接行うものとする。</t>
    <rPh sb="9" eb="10">
      <t>コウ</t>
    </rPh>
    <rPh sb="13" eb="14">
      <t>ヘイ</t>
    </rPh>
    <rPh sb="37" eb="38">
      <t>オツ</t>
    </rPh>
    <phoneticPr fontId="20"/>
  </si>
  <si>
    <t>・</t>
    <phoneticPr fontId="4"/>
  </si>
  <si>
    <t xml:space="preserve"> 農業委員・農地利用最適化推進委員
　氏名（C）</t>
    <rPh sb="1" eb="3">
      <t>ノウギョウ</t>
    </rPh>
    <rPh sb="3" eb="5">
      <t>イイン</t>
    </rPh>
    <rPh sb="7" eb="9">
      <t>ノウチ</t>
    </rPh>
    <rPh sb="9" eb="11">
      <t>リヨウ</t>
    </rPh>
    <rPh sb="11" eb="14">
      <t>サイテキカ</t>
    </rPh>
    <rPh sb="14" eb="16">
      <t>スイシン</t>
    </rPh>
    <rPh sb="19" eb="21">
      <t>シメイ</t>
    </rPh>
    <rPh sb="20" eb="22">
      <t>シメイ</t>
    </rPh>
    <phoneticPr fontId="4"/>
  </si>
  <si>
    <t xml:space="preserve"> ・　各筆の借賃年額は、100円未満切り捨てとし、太枠内（借賃の年額・借賃計・手数料＋消費税等・所有者総計・借受者総計）は公社で記入する。</t>
    <rPh sb="3" eb="4">
      <t>カク</t>
    </rPh>
    <rPh sb="25" eb="28">
      <t>フトワクナイ</t>
    </rPh>
    <rPh sb="29" eb="31">
      <t>シャクチン</t>
    </rPh>
    <rPh sb="32" eb="34">
      <t>ネンガク</t>
    </rPh>
    <rPh sb="35" eb="37">
      <t>シャクチン</t>
    </rPh>
    <rPh sb="37" eb="38">
      <t>ケイ</t>
    </rPh>
    <rPh sb="39" eb="42">
      <t>テスウリョウ</t>
    </rPh>
    <rPh sb="43" eb="46">
      <t>ショウヒゼイ</t>
    </rPh>
    <rPh sb="46" eb="47">
      <t>ナド</t>
    </rPh>
    <rPh sb="48" eb="51">
      <t>ショユウシャ</t>
    </rPh>
    <rPh sb="51" eb="53">
      <t>ソウケイ</t>
    </rPh>
    <rPh sb="54" eb="57">
      <t>カリウケシャ</t>
    </rPh>
    <rPh sb="57" eb="59">
      <t>ソウケイ</t>
    </rPh>
    <rPh sb="61" eb="63">
      <t>コウシャ</t>
    </rPh>
    <rPh sb="64" eb="66">
      <t>キニュウ</t>
    </rPh>
    <phoneticPr fontId="4"/>
  </si>
  <si>
    <t>甲と丙は、手数料として、毎年賃料の1％とその手数料にかかる消費税等を負担する。乙は、借賃計から手数料等を差し引いた額を甲に振込み、丙は借賃計に手数料等を加えた額を乙に納入する。</t>
    <rPh sb="0" eb="1">
      <t>コウ</t>
    </rPh>
    <rPh sb="2" eb="3">
      <t>ヘイ</t>
    </rPh>
    <rPh sb="39" eb="40">
      <t>オツ</t>
    </rPh>
    <rPh sb="42" eb="44">
      <t>シャクチン</t>
    </rPh>
    <rPh sb="44" eb="45">
      <t>ケイ</t>
    </rPh>
    <rPh sb="47" eb="50">
      <t>テスウリョウ</t>
    </rPh>
    <rPh sb="50" eb="51">
      <t>ナド</t>
    </rPh>
    <rPh sb="52" eb="53">
      <t>サ</t>
    </rPh>
    <rPh sb="54" eb="55">
      <t>ヒ</t>
    </rPh>
    <rPh sb="57" eb="58">
      <t>ガク</t>
    </rPh>
    <rPh sb="59" eb="60">
      <t>コウ</t>
    </rPh>
    <rPh sb="61" eb="63">
      <t>フリコミ</t>
    </rPh>
    <rPh sb="65" eb="66">
      <t>ヘイ</t>
    </rPh>
    <rPh sb="67" eb="69">
      <t>シャクチン</t>
    </rPh>
    <rPh sb="69" eb="70">
      <t>ケイ</t>
    </rPh>
    <rPh sb="71" eb="74">
      <t>テスウリョウ</t>
    </rPh>
    <rPh sb="74" eb="75">
      <t>ナド</t>
    </rPh>
    <rPh sb="76" eb="77">
      <t>クワ</t>
    </rPh>
    <rPh sb="79" eb="80">
      <t>ガク</t>
    </rPh>
    <rPh sb="81" eb="82">
      <t>オツ</t>
    </rPh>
    <rPh sb="83" eb="85">
      <t>ノウニュウ</t>
    </rPh>
    <phoneticPr fontId="8"/>
  </si>
  <si>
    <t>10月1日に権利設定があるものを対象とし、乙は甲へ、存続期間の毎年12月25日（金融機関が休日の場合は前営業日）に、指定口座に賃料を支払う。</t>
    <rPh sb="21" eb="22">
      <t>オツ</t>
    </rPh>
    <rPh sb="23" eb="24">
      <t>コウ</t>
    </rPh>
    <rPh sb="26" eb="28">
      <t>ソンゾク</t>
    </rPh>
    <rPh sb="28" eb="30">
      <t>キカン</t>
    </rPh>
    <rPh sb="51" eb="52">
      <t>マエ</t>
    </rPh>
    <rPh sb="58" eb="62">
      <t>シテイコウザ</t>
    </rPh>
    <rPh sb="63" eb="65">
      <t>チンリョウ</t>
    </rPh>
    <rPh sb="66" eb="68">
      <t>シハラ</t>
    </rPh>
    <phoneticPr fontId="8"/>
  </si>
  <si>
    <t>10月1日に権利設定があるものを対象とし、丙は乙へ、存続期間の毎年12月10日（金融機関が休日の場合は翌営業日）までに下記口座へ振込み又は口座振替により賃料を支払う。</t>
    <rPh sb="21" eb="22">
      <t>ヘイ</t>
    </rPh>
    <rPh sb="23" eb="24">
      <t>オツ</t>
    </rPh>
    <rPh sb="26" eb="28">
      <t>ソンゾク</t>
    </rPh>
    <rPh sb="28" eb="30">
      <t>キカン</t>
    </rPh>
    <rPh sb="51" eb="52">
      <t>ヨク</t>
    </rPh>
    <rPh sb="59" eb="61">
      <t>カキ</t>
    </rPh>
    <rPh sb="67" eb="68">
      <t>マタ</t>
    </rPh>
    <rPh sb="69" eb="73">
      <t>コウザフリカエ</t>
    </rPh>
    <rPh sb="76" eb="78">
      <t>チンリョウ</t>
    </rPh>
    <rPh sb="79" eb="81">
      <t>シハラ</t>
    </rPh>
    <phoneticPr fontId="8"/>
  </si>
  <si>
    <t>※借賃の支払方法　</t>
    <rPh sb="1" eb="2">
      <t>シャク</t>
    </rPh>
    <rPh sb="2" eb="3">
      <t>チン</t>
    </rPh>
    <rPh sb="4" eb="6">
      <t>シハライ</t>
    </rPh>
    <rPh sb="6" eb="7">
      <t>カタ</t>
    </rPh>
    <rPh sb="7" eb="8">
      <t>ホウ</t>
    </rPh>
    <phoneticPr fontId="4"/>
  </si>
  <si>
    <t>（B）手数料（1％）
＋消費税等</t>
    <rPh sb="15" eb="16">
      <t>ナド</t>
    </rPh>
    <phoneticPr fontId="4"/>
  </si>
  <si>
    <t>大字</t>
    <rPh sb="0" eb="2">
      <t>オオアザ</t>
    </rPh>
    <phoneticPr fontId="4"/>
  </si>
  <si>
    <t>日</t>
    <rPh sb="0" eb="1">
      <t>ニチ</t>
    </rPh>
    <phoneticPr fontId="4"/>
  </si>
  <si>
    <t>（　）納税猶予該当者</t>
    <phoneticPr fontId="4"/>
  </si>
  <si>
    <t>携帯電話</t>
    <rPh sb="0" eb="4">
      <t>ケイタイデンワ</t>
    </rPh>
    <phoneticPr fontId="4"/>
  </si>
  <si>
    <t>従事日数</t>
    <rPh sb="0" eb="4">
      <t>ジュウジニッスウ</t>
    </rPh>
    <phoneticPr fontId="4"/>
  </si>
  <si>
    <t>（　）農業者年金受給者</t>
    <phoneticPr fontId="4"/>
  </si>
  <si>
    <t>固定電話</t>
    <rPh sb="0" eb="4">
      <t>コテイデンワ</t>
    </rPh>
    <phoneticPr fontId="4"/>
  </si>
  <si>
    <t>住 所</t>
    <rPh sb="0" eb="1">
      <t>ジュウ</t>
    </rPh>
    <rPh sb="2" eb="3">
      <t>ショ</t>
    </rPh>
    <phoneticPr fontId="8"/>
  </si>
  <si>
    <t xml:space="preserve"> 権利の設定を受ける者「丙」（借受者）</t>
    <rPh sb="7" eb="8">
      <t>ウ</t>
    </rPh>
    <rPh sb="12" eb="13">
      <t>ヘイ</t>
    </rPh>
    <rPh sb="15" eb="18">
      <t>カリウケシャ</t>
    </rPh>
    <phoneticPr fontId="8"/>
  </si>
  <si>
    <t>0952-20-1590</t>
    <phoneticPr fontId="4"/>
  </si>
  <si>
    <t>代表電話</t>
    <rPh sb="0" eb="2">
      <t>ダイヒョウ</t>
    </rPh>
    <rPh sb="2" eb="4">
      <t>デンワ</t>
    </rPh>
    <phoneticPr fontId="4"/>
  </si>
  <si>
    <t xml:space="preserve"> 農地中間管理機構　「乙」</t>
    <rPh sb="1" eb="3">
      <t>ノウチ</t>
    </rPh>
    <rPh sb="3" eb="5">
      <t>チュウカン</t>
    </rPh>
    <rPh sb="5" eb="9">
      <t>カンリキコウ</t>
    </rPh>
    <rPh sb="11" eb="12">
      <t>オツ</t>
    </rPh>
    <phoneticPr fontId="4"/>
  </si>
  <si>
    <t xml:space="preserve"> 権利の設定をする者「甲」　（所有者）</t>
    <rPh sb="1" eb="3">
      <t>ケンリ</t>
    </rPh>
    <rPh sb="4" eb="6">
      <t>セッテイ</t>
    </rPh>
    <rPh sb="9" eb="10">
      <t>モノ</t>
    </rPh>
    <rPh sb="11" eb="12">
      <t>コウ</t>
    </rPh>
    <rPh sb="15" eb="18">
      <t>ショユウシャ</t>
    </rPh>
    <phoneticPr fontId="8"/>
  </si>
  <si>
    <t>申
出
人</t>
    <rPh sb="0" eb="1">
      <t>シン</t>
    </rPh>
    <rPh sb="2" eb="3">
      <t>イズル</t>
    </rPh>
    <rPh sb="4" eb="5">
      <t>ニン</t>
    </rPh>
    <phoneticPr fontId="4"/>
  </si>
  <si>
    <t>1　設定</t>
    <rPh sb="2" eb="4">
      <t>セッテイ</t>
    </rPh>
    <phoneticPr fontId="8"/>
  </si>
  <si>
    <t>区分</t>
    <rPh sb="0" eb="2">
      <t>クブン</t>
    </rPh>
    <phoneticPr fontId="8"/>
  </si>
  <si>
    <t>地域計画</t>
    <rPh sb="0" eb="4">
      <t>チイキケイカク</t>
    </rPh>
    <phoneticPr fontId="4"/>
  </si>
  <si>
    <t>様式5　農用地利用集積等促進計画書（所有者→機構→借受者）</t>
    <rPh sb="0" eb="2">
      <t>ヨウシキ</t>
    </rPh>
    <rPh sb="4" eb="7">
      <t>ノウヨウチ</t>
    </rPh>
    <rPh sb="7" eb="12">
      <t>リヨウシュウセキナド</t>
    </rPh>
    <rPh sb="12" eb="14">
      <t>ソクシン</t>
    </rPh>
    <rPh sb="14" eb="16">
      <t>ケイカク</t>
    </rPh>
    <rPh sb="16" eb="17">
      <t>ショ</t>
    </rPh>
    <rPh sb="18" eb="21">
      <t>ショユウシャ</t>
    </rPh>
    <rPh sb="22" eb="24">
      <t>キコウ</t>
    </rPh>
    <rPh sb="25" eb="28">
      <t>カリウケシャ</t>
    </rPh>
    <phoneticPr fontId="8"/>
  </si>
  <si>
    <t>佐賀県小城市芦刈町三王崎１５２２番地</t>
    <rPh sb="0" eb="3">
      <t>サガケン</t>
    </rPh>
    <rPh sb="3" eb="6">
      <t>オギシ</t>
    </rPh>
    <rPh sb="6" eb="9">
      <t>アシカリチョウ</t>
    </rPh>
    <rPh sb="9" eb="12">
      <t>ミオウサキ</t>
    </rPh>
    <rPh sb="16" eb="18">
      <t>バンチ</t>
    </rPh>
    <phoneticPr fontId="4"/>
  </si>
  <si>
    <t>公益社団法人　佐賀県農業公社　理事長　井手　宣拓</t>
    <rPh sb="0" eb="2">
      <t>コウエキ</t>
    </rPh>
    <rPh sb="2" eb="4">
      <t>シャダン</t>
    </rPh>
    <rPh sb="4" eb="6">
      <t>ホウジン</t>
    </rPh>
    <rPh sb="7" eb="10">
      <t>サガケン</t>
    </rPh>
    <rPh sb="10" eb="12">
      <t>ノウギョウ</t>
    </rPh>
    <rPh sb="12" eb="14">
      <t>コウシャ</t>
    </rPh>
    <rPh sb="15" eb="18">
      <t>リジチョウ</t>
    </rPh>
    <rPh sb="19" eb="21">
      <t>イデ</t>
    </rPh>
    <rPh sb="22" eb="23">
      <t>セン</t>
    </rPh>
    <rPh sb="23" eb="24">
      <t>タク</t>
    </rPh>
    <phoneticPr fontId="4"/>
  </si>
  <si>
    <t>公益社団法人　佐賀県農業公社
　理事長　井手　宣拓</t>
    <rPh sb="0" eb="2">
      <t>コウエキ</t>
    </rPh>
    <rPh sb="2" eb="4">
      <t>シャダン</t>
    </rPh>
    <rPh sb="4" eb="6">
      <t>ホウジン</t>
    </rPh>
    <rPh sb="7" eb="9">
      <t>サガ</t>
    </rPh>
    <rPh sb="9" eb="10">
      <t>ケン</t>
    </rPh>
    <rPh sb="10" eb="12">
      <t>ノウギョウ</t>
    </rPh>
    <rPh sb="12" eb="14">
      <t>コウシャ</t>
    </rPh>
    <rPh sb="16" eb="19">
      <t>リジチョウ</t>
    </rPh>
    <rPh sb="20" eb="22">
      <t>イデ</t>
    </rPh>
    <rPh sb="23" eb="24">
      <t>セン</t>
    </rPh>
    <rPh sb="24" eb="25">
      <t>タク</t>
    </rPh>
    <phoneticPr fontId="4"/>
  </si>
  <si>
    <t>新規・更新</t>
  </si>
  <si>
    <t>　（同意日：</t>
    <rPh sb="2" eb="4">
      <t>ドウイ</t>
    </rPh>
    <rPh sb="4" eb="5">
      <t>ビ</t>
    </rPh>
    <phoneticPr fontId="8"/>
  </si>
  <si>
    <t>令和　　 年　　 月　　 日）</t>
    <phoneticPr fontId="4"/>
  </si>
  <si>
    <t>多久町</t>
    <rPh sb="0" eb="3">
      <t>タクマチ</t>
    </rPh>
    <phoneticPr fontId="4"/>
  </si>
  <si>
    <t>北多久町</t>
    <rPh sb="0" eb="4">
      <t>キタタクマチ</t>
    </rPh>
    <phoneticPr fontId="4"/>
  </si>
  <si>
    <t>小侍</t>
  </si>
  <si>
    <t>東多久町</t>
    <rPh sb="0" eb="4">
      <t>ヒガシタクマチ</t>
    </rPh>
    <phoneticPr fontId="4"/>
  </si>
  <si>
    <t>南多久町</t>
    <rPh sb="0" eb="4">
      <t>ミナミタクマチ</t>
    </rPh>
    <phoneticPr fontId="4"/>
  </si>
  <si>
    <t>西多久町</t>
    <rPh sb="0" eb="4">
      <t>ニシタクマチ</t>
    </rPh>
    <phoneticPr fontId="4"/>
  </si>
  <si>
    <t>納所</t>
    <rPh sb="0" eb="2">
      <t>ノウソ</t>
    </rPh>
    <phoneticPr fontId="4"/>
  </si>
  <si>
    <t>別府</t>
    <rPh sb="0" eb="2">
      <t>ベフ</t>
    </rPh>
    <phoneticPr fontId="4"/>
  </si>
  <si>
    <t>花祭</t>
  </si>
  <si>
    <t>下多久</t>
  </si>
  <si>
    <t>長尾</t>
  </si>
  <si>
    <t>板屋</t>
  </si>
  <si>
    <t>多久原</t>
  </si>
  <si>
    <t>町</t>
    <rPh sb="0" eb="1">
      <t>マチ</t>
    </rPh>
    <phoneticPr fontId="4"/>
  </si>
  <si>
    <t>賃借権</t>
    <rPh sb="0" eb="3">
      <t>チンシャクケン</t>
    </rPh>
    <phoneticPr fontId="4"/>
  </si>
  <si>
    <t>使用貸借</t>
    <rPh sb="0" eb="4">
      <t>シヨウタイシャク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</si>
</sst>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#,##0&quot;kg&quot;"/>
    <numFmt numFmtId="177" formatCode="#,##0&quot;円&quot;"/>
    <numFmt numFmtId="178" formatCode="#,##0\ &quot;㎡&quot;"/>
    <numFmt numFmtId="179" formatCode="#,##0\ &quot;筆&quot;"/>
    <numFmt numFmtId="180" formatCode="#,##0&quot;筆&quot;"/>
    <numFmt numFmtId="181" formatCode="[$-411]ge\.m\.d;@"/>
    <numFmt numFmtId="182" formatCode="#"/>
  </numFmts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8"/>
      <color indexed="8"/>
      <name val="游ゴシック"/>
      <family val="2"/>
      <charset val="128"/>
    </font>
    <font>
      <sz val="9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6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240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6" fillId="0" borderId="2" xfId="2" applyFont="1" applyBorder="1" applyAlignment="1">
      <alignment horizontal="center" vertical="center"/>
    </xf>
    <xf numFmtId="38" fontId="7" fillId="0" borderId="3" xfId="3" applyNumberFormat="1" applyFont="1" applyFill="1" applyBorder="1" applyAlignment="1">
      <alignment horizontal="right" vertical="center" wrapText="1"/>
    </xf>
    <xf numFmtId="38" fontId="5" fillId="0" borderId="3" xfId="3" applyNumberFormat="1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40" fontId="7" fillId="0" borderId="3" xfId="3" applyNumberFormat="1" applyFont="1" applyFill="1" applyBorder="1" applyAlignment="1">
      <alignment horizontal="center" vertical="center" wrapText="1" shrinkToFit="1"/>
    </xf>
    <xf numFmtId="0" fontId="7" fillId="0" borderId="4" xfId="2" applyFont="1" applyBorder="1" applyAlignment="1">
      <alignment horizontal="center" vertical="center" wrapText="1"/>
    </xf>
    <xf numFmtId="38" fontId="7" fillId="0" borderId="3" xfId="3" applyNumberFormat="1" applyFont="1" applyFill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/>
    </xf>
    <xf numFmtId="40" fontId="10" fillId="0" borderId="9" xfId="3" applyNumberFormat="1" applyFont="1" applyFill="1" applyBorder="1" applyAlignment="1">
      <alignment horizontal="center" vertical="center" wrapText="1" shrinkToFit="1"/>
    </xf>
    <xf numFmtId="0" fontId="10" fillId="0" borderId="10" xfId="2" applyFont="1" applyBorder="1" applyAlignment="1">
      <alignment horizontal="center" vertical="center" wrapText="1"/>
    </xf>
    <xf numFmtId="0" fontId="10" fillId="0" borderId="0" xfId="2" applyFont="1" applyAlignment="1">
      <alignment vertical="center"/>
    </xf>
    <xf numFmtId="0" fontId="10" fillId="0" borderId="33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0" fillId="0" borderId="0" xfId="2" applyFont="1" applyAlignment="1">
      <alignment horizontal="right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 wrapText="1"/>
    </xf>
    <xf numFmtId="0" fontId="10" fillId="0" borderId="41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9" xfId="2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41" xfId="2" applyFont="1" applyBorder="1" applyAlignment="1">
      <alignment horizontal="left" vertical="center"/>
    </xf>
    <xf numFmtId="0" fontId="10" fillId="0" borderId="0" xfId="2" quotePrefix="1" applyFont="1" applyAlignment="1">
      <alignment horizontal="center" vertical="center"/>
    </xf>
    <xf numFmtId="0" fontId="7" fillId="0" borderId="0" xfId="2" quotePrefix="1" applyFont="1" applyAlignment="1">
      <alignment horizontal="center" vertical="center"/>
    </xf>
    <xf numFmtId="0" fontId="15" fillId="2" borderId="0" xfId="6" applyFont="1" applyFill="1">
      <alignment vertical="center"/>
    </xf>
    <xf numFmtId="181" fontId="10" fillId="0" borderId="0" xfId="2" applyNumberFormat="1" applyFont="1" applyAlignment="1">
      <alignment vertical="center"/>
    </xf>
    <xf numFmtId="0" fontId="15" fillId="0" borderId="0" xfId="2" applyFont="1" applyAlignment="1">
      <alignment horizontal="left" vertical="center"/>
    </xf>
    <xf numFmtId="0" fontId="15" fillId="2" borderId="0" xfId="2" applyFont="1" applyFill="1" applyAlignment="1">
      <alignment vertical="center"/>
    </xf>
    <xf numFmtId="0" fontId="15" fillId="0" borderId="0" xfId="2" applyFont="1" applyAlignment="1">
      <alignment vertical="top"/>
    </xf>
    <xf numFmtId="0" fontId="15" fillId="0" borderId="0" xfId="2" applyFont="1" applyAlignment="1">
      <alignment horizontal="center" vertical="center" wrapText="1"/>
    </xf>
    <xf numFmtId="0" fontId="3" fillId="0" borderId="21" xfId="2" applyFont="1" applyBorder="1" applyAlignment="1">
      <alignment horizontal="center" vertical="center" wrapText="1"/>
    </xf>
    <xf numFmtId="0" fontId="10" fillId="0" borderId="48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/>
    </xf>
    <xf numFmtId="0" fontId="10" fillId="0" borderId="37" xfId="2" applyFont="1" applyBorder="1" applyAlignment="1">
      <alignment horizontal="center" vertical="center"/>
    </xf>
    <xf numFmtId="0" fontId="10" fillId="0" borderId="0" xfId="5" applyFont="1" applyBorder="1">
      <alignment vertical="center"/>
    </xf>
    <xf numFmtId="0" fontId="13" fillId="0" borderId="0" xfId="5" applyFont="1" applyBorder="1">
      <alignment vertical="center"/>
    </xf>
    <xf numFmtId="0" fontId="10" fillId="0" borderId="0" xfId="4" applyFont="1" applyBorder="1">
      <alignment vertical="center"/>
    </xf>
    <xf numFmtId="0" fontId="13" fillId="0" borderId="0" xfId="5" applyFont="1" applyFill="1" applyBorder="1">
      <alignment vertical="center"/>
    </xf>
    <xf numFmtId="0" fontId="10" fillId="0" borderId="28" xfId="2" applyFont="1" applyBorder="1" applyAlignment="1" applyProtection="1">
      <alignment horizontal="left" vertical="center" wrapText="1"/>
      <protection locked="0"/>
    </xf>
    <xf numFmtId="0" fontId="10" fillId="0" borderId="28" xfId="2" quotePrefix="1" applyFont="1" applyBorder="1" applyAlignment="1" applyProtection="1">
      <alignment horizontal="left" vertical="center" wrapText="1"/>
      <protection locked="0"/>
    </xf>
    <xf numFmtId="0" fontId="10" fillId="0" borderId="28" xfId="2" applyFont="1" applyBorder="1" applyAlignment="1" applyProtection="1">
      <alignment horizontal="center" vertical="center" shrinkToFit="1"/>
      <protection locked="0"/>
    </xf>
    <xf numFmtId="38" fontId="10" fillId="0" borderId="28" xfId="1" applyFont="1" applyBorder="1" applyAlignment="1" applyProtection="1">
      <alignment horizontal="right" vertical="center" shrinkToFit="1"/>
      <protection locked="0"/>
    </xf>
    <xf numFmtId="0" fontId="10" fillId="0" borderId="19" xfId="2" applyFont="1" applyBorder="1" applyAlignment="1" applyProtection="1">
      <alignment horizontal="center" vertical="center" shrinkToFit="1"/>
      <protection locked="0"/>
    </xf>
    <xf numFmtId="181" fontId="10" fillId="0" borderId="16" xfId="2" applyNumberFormat="1" applyFont="1" applyBorder="1" applyAlignment="1" applyProtection="1">
      <alignment horizontal="center" vertical="center" shrinkToFit="1"/>
      <protection locked="0"/>
    </xf>
    <xf numFmtId="0" fontId="10" fillId="0" borderId="17" xfId="2" applyFont="1" applyBorder="1" applyAlignment="1" applyProtection="1">
      <alignment horizontal="center" vertical="center" wrapText="1"/>
      <protection locked="0"/>
    </xf>
    <xf numFmtId="3" fontId="10" fillId="0" borderId="16" xfId="3" applyNumberFormat="1" applyFont="1" applyFill="1" applyBorder="1" applyAlignment="1" applyProtection="1">
      <alignment horizontal="right" vertical="center" wrapText="1"/>
      <protection locked="0"/>
    </xf>
    <xf numFmtId="3" fontId="10" fillId="0" borderId="15" xfId="3" applyNumberFormat="1" applyFont="1" applyFill="1" applyBorder="1" applyAlignment="1" applyProtection="1">
      <alignment horizontal="right" vertical="center" wrapText="1"/>
      <protection locked="0"/>
    </xf>
    <xf numFmtId="182" fontId="10" fillId="0" borderId="17" xfId="2" applyNumberFormat="1" applyFont="1" applyBorder="1" applyAlignment="1" applyProtection="1">
      <alignment horizontal="left" vertical="center" wrapText="1"/>
      <protection locked="0"/>
    </xf>
    <xf numFmtId="0" fontId="10" fillId="0" borderId="17" xfId="2" applyFont="1" applyBorder="1" applyAlignment="1" applyProtection="1">
      <alignment horizontal="left" vertical="center" wrapText="1"/>
      <protection locked="0"/>
    </xf>
    <xf numFmtId="0" fontId="10" fillId="0" borderId="17" xfId="2" applyFont="1" applyBorder="1" applyAlignment="1" applyProtection="1">
      <alignment horizontal="center" vertical="center" shrinkToFit="1"/>
      <protection locked="0"/>
    </xf>
    <xf numFmtId="38" fontId="10" fillId="0" borderId="17" xfId="1" applyFont="1" applyBorder="1" applyAlignment="1" applyProtection="1">
      <alignment horizontal="right" vertical="center" shrinkToFit="1"/>
      <protection locked="0"/>
    </xf>
    <xf numFmtId="38" fontId="10" fillId="0" borderId="16" xfId="1" applyFont="1" applyFill="1" applyBorder="1" applyAlignment="1" applyProtection="1">
      <alignment horizontal="right" vertical="center" shrinkToFit="1"/>
      <protection locked="0"/>
    </xf>
    <xf numFmtId="182" fontId="10" fillId="0" borderId="20" xfId="2" applyNumberFormat="1" applyFont="1" applyBorder="1" applyAlignment="1" applyProtection="1">
      <alignment horizontal="left" vertical="center" wrapText="1"/>
      <protection locked="0"/>
    </xf>
    <xf numFmtId="0" fontId="10" fillId="0" borderId="20" xfId="2" applyFont="1" applyBorder="1" applyAlignment="1" applyProtection="1">
      <alignment horizontal="left" vertical="center" wrapText="1"/>
      <protection locked="0"/>
    </xf>
    <xf numFmtId="0" fontId="10" fillId="0" borderId="20" xfId="2" applyFont="1" applyBorder="1" applyAlignment="1" applyProtection="1">
      <alignment horizontal="center" vertical="center" shrinkToFit="1"/>
      <protection locked="0"/>
    </xf>
    <xf numFmtId="38" fontId="10" fillId="0" borderId="20" xfId="1" applyFont="1" applyBorder="1" applyAlignment="1" applyProtection="1">
      <alignment horizontal="right" vertical="center" shrinkToFit="1"/>
      <protection locked="0"/>
    </xf>
    <xf numFmtId="38" fontId="10" fillId="0" borderId="22" xfId="1" applyFont="1" applyFill="1" applyBorder="1" applyAlignment="1" applyProtection="1">
      <alignment horizontal="right" vertical="center" shrinkToFit="1"/>
      <protection locked="0"/>
    </xf>
    <xf numFmtId="0" fontId="10" fillId="0" borderId="67" xfId="2" applyFont="1" applyBorder="1" applyAlignment="1" applyProtection="1">
      <alignment horizontal="center" vertical="center" shrinkToFit="1"/>
      <protection locked="0"/>
    </xf>
    <xf numFmtId="0" fontId="10" fillId="0" borderId="68" xfId="2" applyFont="1" applyBorder="1" applyAlignment="1" applyProtection="1">
      <alignment horizontal="center" vertical="center" shrinkToFit="1"/>
      <protection locked="0"/>
    </xf>
    <xf numFmtId="181" fontId="10" fillId="0" borderId="69" xfId="2" applyNumberFormat="1" applyFont="1" applyBorder="1" applyAlignment="1" applyProtection="1">
      <alignment horizontal="center" vertical="center" shrinkToFit="1"/>
      <protection locked="0"/>
    </xf>
    <xf numFmtId="0" fontId="10" fillId="0" borderId="68" xfId="2" applyFont="1" applyBorder="1" applyAlignment="1" applyProtection="1">
      <alignment horizontal="center" vertical="center" wrapText="1"/>
      <protection locked="0"/>
    </xf>
    <xf numFmtId="3" fontId="10" fillId="0" borderId="69" xfId="3" applyNumberFormat="1" applyFont="1" applyFill="1" applyBorder="1" applyAlignment="1" applyProtection="1">
      <alignment horizontal="right" vertical="center" wrapText="1"/>
      <protection locked="0"/>
    </xf>
    <xf numFmtId="3" fontId="10" fillId="0" borderId="70" xfId="3" applyNumberFormat="1" applyFont="1" applyFill="1" applyBorder="1" applyAlignment="1" applyProtection="1">
      <alignment horizontal="right" vertical="center" wrapText="1"/>
      <protection locked="0"/>
    </xf>
    <xf numFmtId="177" fontId="10" fillId="0" borderId="3" xfId="2" applyNumberFormat="1" applyFont="1" applyBorder="1" applyAlignment="1" applyProtection="1">
      <alignment horizontal="right" vertical="center"/>
      <protection locked="0"/>
    </xf>
    <xf numFmtId="177" fontId="10" fillId="0" borderId="4" xfId="2" applyNumberFormat="1" applyFont="1" applyBorder="1" applyAlignment="1" applyProtection="1">
      <alignment horizontal="right" vertical="center"/>
      <protection locked="0"/>
    </xf>
    <xf numFmtId="177" fontId="7" fillId="0" borderId="4" xfId="3" applyNumberFormat="1" applyFont="1" applyFill="1" applyBorder="1" applyAlignment="1" applyProtection="1">
      <alignment horizontal="right" vertical="center" wrapText="1"/>
      <protection locked="0"/>
    </xf>
    <xf numFmtId="177" fontId="7" fillId="0" borderId="8" xfId="3" applyNumberFormat="1" applyFont="1" applyFill="1" applyBorder="1" applyAlignment="1" applyProtection="1">
      <alignment horizontal="right" vertical="center"/>
      <protection locked="0"/>
    </xf>
    <xf numFmtId="0" fontId="3" fillId="0" borderId="0" xfId="2" applyFont="1" applyAlignment="1" applyProtection="1">
      <alignment vertical="center"/>
      <protection locked="0"/>
    </xf>
    <xf numFmtId="38" fontId="10" fillId="0" borderId="18" xfId="1" applyFont="1" applyBorder="1" applyAlignment="1" applyProtection="1">
      <alignment horizontal="right" vertical="center" shrinkToFit="1"/>
      <protection locked="0"/>
    </xf>
    <xf numFmtId="0" fontId="10" fillId="0" borderId="18" xfId="2" applyFont="1" applyBorder="1" applyAlignment="1" applyProtection="1">
      <alignment horizontal="center" vertical="center" shrinkToFit="1"/>
      <protection locked="0"/>
    </xf>
    <xf numFmtId="38" fontId="10" fillId="0" borderId="16" xfId="1" applyFont="1" applyFill="1" applyBorder="1" applyAlignment="1" applyProtection="1">
      <alignment horizontal="right" vertical="center" wrapText="1"/>
      <protection locked="0"/>
    </xf>
    <xf numFmtId="38" fontId="10" fillId="0" borderId="15" xfId="1" applyFont="1" applyFill="1" applyBorder="1" applyAlignment="1" applyProtection="1">
      <alignment horizontal="right" vertical="center" wrapText="1"/>
      <protection locked="0"/>
    </xf>
    <xf numFmtId="38" fontId="10" fillId="0" borderId="69" xfId="1" applyFont="1" applyFill="1" applyBorder="1" applyAlignment="1" applyProtection="1">
      <alignment horizontal="right" vertical="center" wrapText="1"/>
      <protection locked="0"/>
    </xf>
    <xf numFmtId="38" fontId="10" fillId="0" borderId="70" xfId="1" applyFont="1" applyFill="1" applyBorder="1" applyAlignment="1" applyProtection="1">
      <alignment horizontal="right" vertical="center" wrapText="1"/>
      <protection locked="0"/>
    </xf>
    <xf numFmtId="177" fontId="7" fillId="0" borderId="3" xfId="2" applyNumberFormat="1" applyFont="1" applyBorder="1" applyAlignment="1" applyProtection="1">
      <alignment horizontal="right" vertical="center"/>
      <protection locked="0"/>
    </xf>
    <xf numFmtId="177" fontId="7" fillId="0" borderId="4" xfId="2" applyNumberFormat="1" applyFont="1" applyBorder="1" applyAlignment="1" applyProtection="1">
      <alignment horizontal="right" vertical="center"/>
      <protection locked="0"/>
    </xf>
    <xf numFmtId="177" fontId="7" fillId="0" borderId="1" xfId="3" applyNumberFormat="1" applyFont="1" applyFill="1" applyBorder="1" applyAlignment="1" applyProtection="1">
      <alignment horizontal="right" vertical="center"/>
      <protection locked="0"/>
    </xf>
    <xf numFmtId="176" fontId="5" fillId="0" borderId="1" xfId="2" applyNumberFormat="1" applyFont="1" applyBorder="1" applyAlignment="1" applyProtection="1">
      <alignment horizontal="right" vertical="center"/>
      <protection locked="0"/>
    </xf>
    <xf numFmtId="0" fontId="10" fillId="0" borderId="46" xfId="2" applyFont="1" applyBorder="1" applyAlignment="1" applyProtection="1">
      <alignment horizontal="right" vertical="center" wrapText="1"/>
      <protection locked="0"/>
    </xf>
    <xf numFmtId="0" fontId="10" fillId="0" borderId="27" xfId="2" applyFont="1" applyBorder="1" applyAlignment="1" applyProtection="1">
      <alignment horizontal="center" vertical="center"/>
      <protection locked="0"/>
    </xf>
    <xf numFmtId="0" fontId="10" fillId="0" borderId="24" xfId="2" applyFont="1" applyBorder="1" applyAlignment="1" applyProtection="1">
      <alignment horizontal="center" vertical="center"/>
      <protection locked="0"/>
    </xf>
    <xf numFmtId="0" fontId="10" fillId="0" borderId="71" xfId="2" applyFont="1" applyBorder="1" applyAlignment="1" applyProtection="1">
      <alignment horizontal="center" vertical="center"/>
      <protection locked="0"/>
    </xf>
    <xf numFmtId="0" fontId="10" fillId="0" borderId="0" xfId="2" applyFont="1" applyAlignment="1" applyProtection="1">
      <alignment horizontal="right" vertical="center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vertical="center" wrapText="1"/>
      <protection locked="0"/>
    </xf>
    <xf numFmtId="0" fontId="10" fillId="0" borderId="25" xfId="2" applyFont="1" applyBorder="1" applyAlignment="1" applyProtection="1">
      <alignment horizontal="left" vertical="center" wrapText="1"/>
      <protection locked="0"/>
    </xf>
    <xf numFmtId="182" fontId="10" fillId="0" borderId="61" xfId="2" applyNumberFormat="1" applyFont="1" applyBorder="1" applyAlignment="1" applyProtection="1">
      <alignment horizontal="left" vertical="center" wrapText="1"/>
      <protection locked="0"/>
    </xf>
    <xf numFmtId="182" fontId="10" fillId="0" borderId="72" xfId="2" applyNumberFormat="1" applyFont="1" applyBorder="1" applyAlignment="1" applyProtection="1">
      <alignment horizontal="left" vertical="center" wrapText="1"/>
      <protection locked="0"/>
    </xf>
    <xf numFmtId="182" fontId="10" fillId="0" borderId="73" xfId="2" applyNumberFormat="1" applyFont="1" applyBorder="1" applyAlignment="1" applyProtection="1">
      <alignment horizontal="left" vertical="center" wrapText="1"/>
      <protection locked="0"/>
    </xf>
    <xf numFmtId="0" fontId="10" fillId="0" borderId="31" xfId="2" applyFont="1" applyBorder="1" applyAlignment="1" applyProtection="1">
      <alignment horizontal="center" vertical="center" wrapText="1"/>
    </xf>
    <xf numFmtId="0" fontId="10" fillId="0" borderId="74" xfId="2" applyFont="1" applyBorder="1" applyAlignment="1" applyProtection="1">
      <alignment horizontal="center" vertical="center" wrapText="1"/>
    </xf>
    <xf numFmtId="0" fontId="10" fillId="0" borderId="26" xfId="2" applyFont="1" applyBorder="1" applyAlignment="1" applyProtection="1">
      <alignment horizontal="center" vertical="center" wrapText="1"/>
    </xf>
    <xf numFmtId="0" fontId="10" fillId="0" borderId="19" xfId="2" applyFont="1" applyBorder="1" applyAlignment="1" applyProtection="1">
      <alignment horizontal="center" vertical="center" wrapText="1"/>
    </xf>
    <xf numFmtId="0" fontId="10" fillId="0" borderId="75" xfId="2" applyFont="1" applyBorder="1" applyAlignment="1" applyProtection="1">
      <alignment horizontal="center" vertical="center" wrapText="1"/>
    </xf>
    <xf numFmtId="0" fontId="10" fillId="0" borderId="76" xfId="2" applyFont="1" applyBorder="1" applyAlignment="1" applyProtection="1">
      <alignment horizontal="center" vertical="center" wrapText="1"/>
    </xf>
    <xf numFmtId="0" fontId="10" fillId="0" borderId="77" xfId="2" applyFont="1" applyBorder="1" applyAlignment="1" applyProtection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55" xfId="2" applyFont="1" applyBorder="1" applyAlignment="1">
      <alignment horizontal="center" vertical="center" wrapText="1"/>
    </xf>
    <xf numFmtId="0" fontId="10" fillId="0" borderId="23" xfId="2" applyFont="1" applyBorder="1" applyAlignment="1" applyProtection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0" fontId="10" fillId="0" borderId="41" xfId="2" applyFont="1" applyBorder="1" applyAlignment="1" applyProtection="1">
      <alignment horizontal="center" vertical="center"/>
      <protection locked="0"/>
    </xf>
    <xf numFmtId="0" fontId="7" fillId="0" borderId="0" xfId="2" applyFont="1" applyAlignment="1">
      <alignment horizontal="left" vertical="center" wrapText="1"/>
    </xf>
    <xf numFmtId="0" fontId="10" fillId="0" borderId="0" xfId="2" applyFont="1" applyAlignment="1" applyProtection="1">
      <alignment horizontal="left" vertical="center"/>
      <protection locked="0"/>
    </xf>
    <xf numFmtId="0" fontId="10" fillId="0" borderId="0" xfId="2" applyFont="1" applyAlignment="1" applyProtection="1">
      <alignment horizontal="right" vertical="center"/>
    </xf>
    <xf numFmtId="0" fontId="10" fillId="0" borderId="37" xfId="2" applyFont="1" applyBorder="1" applyAlignment="1" applyProtection="1">
      <alignment horizontal="center" vertical="center"/>
      <protection locked="0"/>
    </xf>
    <xf numFmtId="0" fontId="10" fillId="0" borderId="37" xfId="2" applyFont="1" applyBorder="1" applyAlignment="1">
      <alignment horizontal="center" vertical="center"/>
    </xf>
    <xf numFmtId="0" fontId="10" fillId="0" borderId="41" xfId="2" applyFont="1" applyBorder="1" applyAlignment="1">
      <alignment horizontal="center" vertical="center"/>
    </xf>
    <xf numFmtId="0" fontId="10" fillId="0" borderId="42" xfId="0" applyFont="1" applyBorder="1" applyAlignment="1" applyProtection="1">
      <alignment horizontal="center" vertical="center" wrapText="1"/>
      <protection locked="0"/>
    </xf>
    <xf numFmtId="0" fontId="10" fillId="0" borderId="39" xfId="0" applyFont="1" applyBorder="1" applyAlignment="1" applyProtection="1">
      <alignment horizontal="center" vertical="center" wrapText="1"/>
      <protection locked="0"/>
    </xf>
    <xf numFmtId="0" fontId="10" fillId="0" borderId="38" xfId="0" applyFont="1" applyBorder="1" applyAlignment="1" applyProtection="1">
      <alignment horizontal="center" vertical="center" wrapTex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40" xfId="0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 applyProtection="1">
      <alignment horizontal="center" vertical="center" wrapText="1"/>
      <protection locked="0"/>
    </xf>
    <xf numFmtId="0" fontId="10" fillId="0" borderId="9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3" fillId="0" borderId="41" xfId="2" applyFont="1" applyBorder="1" applyAlignment="1" applyProtection="1">
      <alignment horizontal="left" vertical="center"/>
      <protection locked="0"/>
    </xf>
    <xf numFmtId="0" fontId="10" fillId="0" borderId="0" xfId="2" applyFont="1" applyBorder="1" applyAlignment="1">
      <alignment horizontal="center" vertical="center"/>
    </xf>
    <xf numFmtId="176" fontId="3" fillId="0" borderId="8" xfId="2" applyNumberFormat="1" applyFont="1" applyBorder="1" applyAlignment="1">
      <alignment horizontal="right" vertical="center"/>
    </xf>
    <xf numFmtId="176" fontId="3" fillId="0" borderId="43" xfId="2" applyNumberFormat="1" applyFont="1" applyBorder="1" applyAlignment="1">
      <alignment horizontal="right" vertical="center"/>
    </xf>
    <xf numFmtId="0" fontId="18" fillId="0" borderId="14" xfId="2" applyFont="1" applyBorder="1" applyAlignment="1">
      <alignment horizontal="center" vertical="center" wrapText="1"/>
    </xf>
    <xf numFmtId="0" fontId="3" fillId="0" borderId="14" xfId="2" applyFont="1" applyBorder="1" applyAlignment="1" applyProtection="1">
      <alignment horizontal="center" vertical="center"/>
      <protection locked="0"/>
    </xf>
    <xf numFmtId="0" fontId="10" fillId="0" borderId="14" xfId="2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2" applyFont="1" applyBorder="1" applyAlignment="1" applyProtection="1">
      <alignment horizontal="center" vertical="center"/>
      <protection locked="0"/>
    </xf>
    <xf numFmtId="0" fontId="10" fillId="0" borderId="13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180" fontId="10" fillId="0" borderId="11" xfId="2" applyNumberFormat="1" applyFont="1" applyBorder="1" applyAlignment="1" applyProtection="1">
      <alignment horizontal="right" vertical="center" wrapText="1"/>
    </xf>
    <xf numFmtId="178" fontId="10" fillId="0" borderId="10" xfId="1" applyNumberFormat="1" applyFont="1" applyFill="1" applyBorder="1" applyAlignment="1" applyProtection="1">
      <alignment horizontal="right" vertical="center" wrapText="1" shrinkToFit="1"/>
    </xf>
    <xf numFmtId="178" fontId="10" fillId="0" borderId="9" xfId="1" applyNumberFormat="1" applyFont="1" applyFill="1" applyBorder="1" applyAlignment="1" applyProtection="1">
      <alignment horizontal="right" vertical="center" wrapText="1" shrinkToFit="1"/>
    </xf>
    <xf numFmtId="0" fontId="15" fillId="0" borderId="0" xfId="2" applyFont="1" applyAlignment="1">
      <alignment horizontal="left" vertical="center"/>
    </xf>
    <xf numFmtId="0" fontId="3" fillId="0" borderId="45" xfId="2" applyFont="1" applyBorder="1" applyAlignment="1">
      <alignment horizontal="center" vertical="center"/>
    </xf>
    <xf numFmtId="0" fontId="3" fillId="0" borderId="44" xfId="2" applyFont="1" applyBorder="1" applyAlignment="1">
      <alignment horizontal="center" vertical="center"/>
    </xf>
    <xf numFmtId="0" fontId="10" fillId="0" borderId="17" xfId="2" applyFont="1" applyBorder="1" applyAlignment="1" applyProtection="1">
      <alignment horizontal="left" vertical="center" wrapText="1"/>
      <protection locked="0"/>
    </xf>
    <xf numFmtId="0" fontId="10" fillId="0" borderId="60" xfId="2" applyFont="1" applyBorder="1" applyAlignment="1" applyProtection="1">
      <alignment horizontal="left" vertical="center" wrapText="1"/>
      <protection locked="0"/>
    </xf>
    <xf numFmtId="0" fontId="10" fillId="0" borderId="64" xfId="2" applyFont="1" applyBorder="1" applyAlignment="1" applyProtection="1">
      <alignment horizontal="left" vertical="center" wrapText="1"/>
      <protection locked="0"/>
    </xf>
    <xf numFmtId="0" fontId="10" fillId="0" borderId="31" xfId="2" applyFont="1" applyBorder="1" applyAlignment="1">
      <alignment horizontal="center" vertical="center"/>
    </xf>
    <xf numFmtId="0" fontId="10" fillId="0" borderId="28" xfId="2" applyFont="1" applyBorder="1" applyAlignment="1">
      <alignment horizontal="center" vertical="center"/>
    </xf>
    <xf numFmtId="0" fontId="10" fillId="0" borderId="30" xfId="2" applyFont="1" applyBorder="1" applyAlignment="1">
      <alignment horizontal="center" vertical="center"/>
    </xf>
    <xf numFmtId="0" fontId="10" fillId="0" borderId="38" xfId="2" applyFont="1" applyBorder="1" applyAlignment="1">
      <alignment horizontal="center" vertical="center"/>
    </xf>
    <xf numFmtId="0" fontId="10" fillId="0" borderId="27" xfId="2" applyFont="1" applyBorder="1" applyAlignment="1">
      <alignment horizontal="center" vertical="center"/>
    </xf>
    <xf numFmtId="0" fontId="10" fillId="0" borderId="0" xfId="5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0" fontId="3" fillId="0" borderId="19" xfId="2" applyFont="1" applyBorder="1" applyAlignment="1">
      <alignment horizontal="center" vertical="center" wrapText="1"/>
    </xf>
    <xf numFmtId="0" fontId="3" fillId="0" borderId="23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/>
    </xf>
    <xf numFmtId="0" fontId="10" fillId="0" borderId="34" xfId="2" applyFont="1" applyBorder="1" applyAlignment="1">
      <alignment horizontal="center" vertical="center" wrapText="1"/>
    </xf>
    <xf numFmtId="0" fontId="10" fillId="0" borderId="32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0" fillId="0" borderId="36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61" xfId="2" applyFont="1" applyBorder="1" applyAlignment="1">
      <alignment horizontal="center" vertical="center" wrapText="1"/>
    </xf>
    <xf numFmtId="0" fontId="10" fillId="0" borderId="56" xfId="2" applyFont="1" applyBorder="1" applyAlignment="1">
      <alignment horizontal="center" vertical="center" wrapText="1"/>
    </xf>
    <xf numFmtId="0" fontId="10" fillId="0" borderId="60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55" xfId="2" applyFont="1" applyBorder="1" applyAlignment="1">
      <alignment horizontal="center" vertical="center" wrapText="1"/>
    </xf>
    <xf numFmtId="0" fontId="10" fillId="0" borderId="59" xfId="2" applyFont="1" applyBorder="1" applyAlignment="1">
      <alignment horizontal="center" vertical="center" wrapText="1"/>
    </xf>
    <xf numFmtId="0" fontId="10" fillId="0" borderId="58" xfId="2" applyFont="1" applyBorder="1" applyAlignment="1">
      <alignment horizontal="center" vertical="center" wrapText="1"/>
    </xf>
    <xf numFmtId="0" fontId="10" fillId="0" borderId="57" xfId="2" applyFont="1" applyBorder="1" applyAlignment="1">
      <alignment horizontal="center" vertical="center" wrapText="1"/>
    </xf>
    <xf numFmtId="0" fontId="10" fillId="0" borderId="54" xfId="2" applyFont="1" applyBorder="1" applyAlignment="1">
      <alignment horizontal="center" vertical="center" wrapText="1"/>
    </xf>
    <xf numFmtId="0" fontId="10" fillId="0" borderId="53" xfId="2" applyFont="1" applyBorder="1" applyAlignment="1">
      <alignment horizontal="center" vertical="center" wrapText="1"/>
    </xf>
    <xf numFmtId="0" fontId="10" fillId="0" borderId="52" xfId="2" applyFont="1" applyBorder="1" applyAlignment="1">
      <alignment horizontal="center" vertical="center" wrapText="1"/>
    </xf>
    <xf numFmtId="0" fontId="10" fillId="0" borderId="47" xfId="2" applyFont="1" applyBorder="1" applyAlignment="1">
      <alignment horizontal="center" vertical="center" wrapText="1"/>
    </xf>
    <xf numFmtId="0" fontId="10" fillId="0" borderId="37" xfId="2" applyFont="1" applyBorder="1" applyAlignment="1">
      <alignment horizontal="left" vertical="center" wrapText="1"/>
    </xf>
    <xf numFmtId="0" fontId="10" fillId="0" borderId="27" xfId="2" applyFont="1" applyBorder="1" applyAlignment="1">
      <alignment horizontal="left" vertical="center" wrapText="1"/>
    </xf>
    <xf numFmtId="0" fontId="10" fillId="0" borderId="41" xfId="2" applyFont="1" applyBorder="1" applyAlignment="1">
      <alignment horizontal="left" vertical="center" wrapText="1"/>
    </xf>
    <xf numFmtId="0" fontId="10" fillId="0" borderId="32" xfId="2" applyFont="1" applyBorder="1" applyAlignment="1">
      <alignment horizontal="left" vertical="center" wrapText="1"/>
    </xf>
    <xf numFmtId="0" fontId="10" fillId="0" borderId="35" xfId="2" applyFont="1" applyBorder="1" applyAlignment="1" applyProtection="1">
      <alignment horizontal="left" vertical="center" wrapText="1"/>
      <protection locked="0"/>
    </xf>
    <xf numFmtId="0" fontId="10" fillId="0" borderId="50" xfId="2" applyFont="1" applyBorder="1" applyAlignment="1" applyProtection="1">
      <alignment horizontal="left" vertical="center" wrapText="1"/>
      <protection locked="0"/>
    </xf>
    <xf numFmtId="0" fontId="10" fillId="0" borderId="30" xfId="2" applyFont="1" applyBorder="1" applyAlignment="1" applyProtection="1">
      <alignment horizontal="center" vertical="center"/>
      <protection locked="0"/>
    </xf>
    <xf numFmtId="0" fontId="10" fillId="0" borderId="29" xfId="2" applyFont="1" applyBorder="1" applyAlignment="1" applyProtection="1">
      <alignment horizontal="center" vertical="center"/>
      <protection locked="0"/>
    </xf>
    <xf numFmtId="0" fontId="10" fillId="0" borderId="30" xfId="2" applyFont="1" applyBorder="1" applyAlignment="1">
      <alignment horizontal="left" vertical="center" wrapText="1"/>
    </xf>
    <xf numFmtId="0" fontId="10" fillId="0" borderId="49" xfId="2" applyFont="1" applyBorder="1" applyAlignment="1">
      <alignment horizontal="left" vertical="center" wrapText="1"/>
    </xf>
    <xf numFmtId="0" fontId="10" fillId="0" borderId="22" xfId="2" applyFont="1" applyBorder="1" applyAlignment="1" applyProtection="1">
      <alignment horizontal="left" vertical="center" wrapText="1"/>
      <protection locked="0"/>
    </xf>
    <xf numFmtId="0" fontId="10" fillId="0" borderId="47" xfId="2" applyFont="1" applyBorder="1" applyAlignment="1" applyProtection="1">
      <alignment horizontal="left" vertical="center" wrapText="1"/>
      <protection locked="0"/>
    </xf>
    <xf numFmtId="0" fontId="10" fillId="0" borderId="21" xfId="2" applyFont="1" applyBorder="1" applyAlignment="1" applyProtection="1">
      <alignment horizontal="left" vertical="center" wrapText="1"/>
      <protection locked="0"/>
    </xf>
    <xf numFmtId="0" fontId="10" fillId="0" borderId="22" xfId="2" applyFont="1" applyBorder="1" applyAlignment="1" applyProtection="1">
      <alignment horizontal="center" vertical="center"/>
      <protection locked="0"/>
    </xf>
    <xf numFmtId="0" fontId="10" fillId="0" borderId="21" xfId="2" applyFont="1" applyBorder="1" applyAlignment="1" applyProtection="1">
      <alignment horizontal="center" vertical="center"/>
      <protection locked="0"/>
    </xf>
    <xf numFmtId="0" fontId="10" fillId="0" borderId="22" xfId="2" applyFont="1" applyBorder="1" applyAlignment="1">
      <alignment horizontal="left" vertical="center" wrapText="1"/>
    </xf>
    <xf numFmtId="0" fontId="10" fillId="0" borderId="47" xfId="2" applyFont="1" applyBorder="1" applyAlignment="1">
      <alignment horizontal="left" vertical="center" wrapText="1"/>
    </xf>
    <xf numFmtId="0" fontId="16" fillId="0" borderId="0" xfId="2" applyFont="1" applyAlignment="1">
      <alignment horizontal="center" vertical="center"/>
    </xf>
    <xf numFmtId="0" fontId="6" fillId="0" borderId="66" xfId="2" applyFont="1" applyBorder="1" applyAlignment="1">
      <alignment horizontal="center" vertical="center"/>
    </xf>
    <xf numFmtId="0" fontId="6" fillId="0" borderId="65" xfId="2" applyFont="1" applyBorder="1" applyAlignment="1">
      <alignment horizontal="center" vertical="center"/>
    </xf>
    <xf numFmtId="0" fontId="3" fillId="0" borderId="66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65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14" fillId="0" borderId="41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0" fillId="0" borderId="42" xfId="2" applyFont="1" applyBorder="1" applyAlignment="1">
      <alignment horizontal="center" vertical="center"/>
    </xf>
    <xf numFmtId="0" fontId="10" fillId="0" borderId="51" xfId="2" applyFont="1" applyBorder="1" applyAlignment="1">
      <alignment horizontal="center" vertical="center"/>
    </xf>
    <xf numFmtId="0" fontId="10" fillId="0" borderId="39" xfId="2" applyFont="1" applyBorder="1" applyAlignment="1">
      <alignment horizontal="center" vertical="center"/>
    </xf>
    <xf numFmtId="0" fontId="3" fillId="0" borderId="42" xfId="2" applyFont="1" applyBorder="1" applyAlignment="1">
      <alignment horizontal="left" vertical="center" wrapText="1"/>
    </xf>
    <xf numFmtId="0" fontId="3" fillId="0" borderId="51" xfId="2" applyFont="1" applyBorder="1" applyAlignment="1">
      <alignment horizontal="left" vertical="center" wrapText="1"/>
    </xf>
    <xf numFmtId="0" fontId="3" fillId="0" borderId="39" xfId="2" applyFont="1" applyBorder="1" applyAlignment="1">
      <alignment horizontal="left" vertical="center" wrapText="1"/>
    </xf>
    <xf numFmtId="0" fontId="10" fillId="0" borderId="42" xfId="2" applyFont="1" applyBorder="1" applyAlignment="1">
      <alignment horizontal="center" vertical="center" wrapText="1"/>
    </xf>
    <xf numFmtId="0" fontId="10" fillId="0" borderId="51" xfId="2" applyFont="1" applyBorder="1" applyAlignment="1">
      <alignment horizontal="center" vertical="center" wrapText="1"/>
    </xf>
    <xf numFmtId="0" fontId="10" fillId="0" borderId="39" xfId="2" applyFont="1" applyBorder="1" applyAlignment="1">
      <alignment horizontal="center" vertical="center" wrapText="1"/>
    </xf>
    <xf numFmtId="0" fontId="10" fillId="0" borderId="30" xfId="2" applyFont="1" applyBorder="1" applyAlignment="1" applyProtection="1">
      <alignment horizontal="left" vertical="center" wrapText="1"/>
      <protection locked="0"/>
    </xf>
    <xf numFmtId="0" fontId="10" fillId="0" borderId="49" xfId="2" applyFont="1" applyBorder="1" applyAlignment="1" applyProtection="1">
      <alignment horizontal="left" vertical="center" wrapText="1"/>
      <protection locked="0"/>
    </xf>
    <xf numFmtId="0" fontId="10" fillId="0" borderId="60" xfId="2" applyFont="1" applyBorder="1" applyAlignment="1" applyProtection="1">
      <alignment horizontal="center" vertical="center"/>
      <protection locked="0"/>
    </xf>
    <xf numFmtId="0" fontId="10" fillId="0" borderId="64" xfId="2" applyFont="1" applyBorder="1" applyAlignment="1" applyProtection="1">
      <alignment horizontal="center" vertical="center"/>
      <protection locked="0"/>
    </xf>
    <xf numFmtId="0" fontId="10" fillId="0" borderId="63" xfId="2" applyFont="1" applyBorder="1" applyAlignment="1">
      <alignment horizontal="left" vertical="center" wrapText="1"/>
    </xf>
    <xf numFmtId="0" fontId="10" fillId="0" borderId="62" xfId="2" applyFont="1" applyBorder="1" applyAlignment="1">
      <alignment horizontal="left" vertical="center" wrapText="1"/>
    </xf>
    <xf numFmtId="0" fontId="10" fillId="0" borderId="40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179" fontId="7" fillId="0" borderId="4" xfId="3" applyNumberFormat="1" applyFont="1" applyFill="1" applyBorder="1" applyAlignment="1" applyProtection="1">
      <alignment horizontal="right" vertical="center" wrapText="1" shrinkToFit="1"/>
    </xf>
    <xf numFmtId="179" fontId="7" fillId="0" borderId="5" xfId="3" applyNumberFormat="1" applyFont="1" applyFill="1" applyBorder="1" applyAlignment="1" applyProtection="1">
      <alignment horizontal="right" vertical="center" wrapText="1" shrinkToFit="1"/>
    </xf>
    <xf numFmtId="178" fontId="7" fillId="0" borderId="4" xfId="3" applyNumberFormat="1" applyFont="1" applyFill="1" applyBorder="1" applyAlignment="1" applyProtection="1">
      <alignment horizontal="right" vertical="center" wrapText="1" shrinkToFit="1"/>
    </xf>
    <xf numFmtId="178" fontId="7" fillId="0" borderId="5" xfId="3" applyNumberFormat="1" applyFont="1" applyFill="1" applyBorder="1" applyAlignment="1" applyProtection="1">
      <alignment horizontal="right" vertical="center" wrapText="1" shrinkToFit="1"/>
    </xf>
    <xf numFmtId="0" fontId="10" fillId="0" borderId="36" xfId="2" applyFont="1" applyBorder="1" applyAlignment="1" applyProtection="1">
      <alignment horizontal="left" vertical="center" wrapText="1"/>
      <protection locked="0"/>
    </xf>
    <xf numFmtId="0" fontId="10" fillId="0" borderId="25" xfId="2" applyFont="1" applyBorder="1" applyAlignment="1" applyProtection="1">
      <alignment horizontal="left" vertical="center" wrapText="1"/>
      <protection locked="0"/>
    </xf>
    <xf numFmtId="0" fontId="10" fillId="0" borderId="77" xfId="2" applyFont="1" applyBorder="1" applyAlignment="1">
      <alignment horizontal="center" vertical="center"/>
    </xf>
  </cellXfs>
  <cellStyles count="7">
    <cellStyle name="桁区切り" xfId="1" builtinId="6"/>
    <cellStyle name="通貨 2 3" xfId="3" xr:uid="{23C11742-EDDA-4563-B5E9-451E9512D448}"/>
    <cellStyle name="標準" xfId="0" builtinId="0"/>
    <cellStyle name="標準 2" xfId="2" xr:uid="{8701BB41-A98F-4B28-83EF-1D430FA3031B}"/>
    <cellStyle name="標準 2 2 2" xfId="5" xr:uid="{F8B68AAB-EB58-464A-A5AD-9024078C1D50}"/>
    <cellStyle name="標準 2 3 2" xfId="4" xr:uid="{0ECF6C2A-F025-4E19-9595-B37B8B8549FF}"/>
    <cellStyle name="標準 4 2" xfId="6" xr:uid="{6672F197-E15D-4CBD-9CA6-8C837FD11184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57151</xdr:colOff>
      <xdr:row>0</xdr:row>
      <xdr:rowOff>9525</xdr:rowOff>
    </xdr:from>
    <xdr:to>
      <xdr:col>14</xdr:col>
      <xdr:colOff>266700</xdr:colOff>
      <xdr:row>3</xdr:row>
      <xdr:rowOff>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37DEDA1A-14BF-5D67-74D1-B4FB4A8A179A}"/>
            </a:ext>
          </a:extLst>
        </xdr:cNvPr>
        <xdr:cNvGrpSpPr/>
      </xdr:nvGrpSpPr>
      <xdr:grpSpPr>
        <a:xfrm>
          <a:off x="9212037" y="9525"/>
          <a:ext cx="2277834" cy="447675"/>
          <a:chOff x="9201151" y="9525"/>
          <a:chExt cx="2271431" cy="447675"/>
        </a:xfrm>
      </xdr:grpSpPr>
      <xdr:sp macro="" textlink="">
        <xdr:nvSpPr>
          <xdr:cNvPr id="2" name="楕円 1">
            <a:extLst>
              <a:ext uri="{FF2B5EF4-FFF2-40B4-BE49-F238E27FC236}">
                <a16:creationId xmlns:a16="http://schemas.microsoft.com/office/drawing/2014/main" id="{A893A157-B718-43DE-8883-2A2EFEDA36CE}"/>
              </a:ext>
            </a:extLst>
          </xdr:cNvPr>
          <xdr:cNvSpPr/>
        </xdr:nvSpPr>
        <xdr:spPr>
          <a:xfrm>
            <a:off x="9201151" y="19050"/>
            <a:ext cx="571500" cy="429746"/>
          </a:xfrm>
          <a:prstGeom prst="ellipse">
            <a:avLst/>
          </a:prstGeom>
          <a:noFill/>
          <a:ln/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捨</a:t>
            </a:r>
            <a:r>
              <a:rPr kumimoji="1" lang="ja-JP" altLang="en-US" sz="1100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印</a:t>
            </a:r>
          </a:p>
        </xdr:txBody>
      </xdr: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359DB52E-2820-4A8B-AC4B-F597C01A35D4}"/>
              </a:ext>
            </a:extLst>
          </xdr:cNvPr>
          <xdr:cNvSpPr/>
        </xdr:nvSpPr>
        <xdr:spPr>
          <a:xfrm>
            <a:off x="10010775" y="28575"/>
            <a:ext cx="573741" cy="428625"/>
          </a:xfrm>
          <a:prstGeom prst="ellipse">
            <a:avLst/>
          </a:prstGeom>
          <a:noFill/>
          <a:ln/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捨</a:t>
            </a:r>
            <a:r>
              <a:rPr kumimoji="1" lang="ja-JP" altLang="en-US" sz="1100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印</a:t>
            </a:r>
          </a:p>
        </xdr:txBody>
      </xdr: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8F735540-1FED-4DB0-94B4-EF749205A53F}"/>
              </a:ext>
            </a:extLst>
          </xdr:cNvPr>
          <xdr:cNvSpPr/>
        </xdr:nvSpPr>
        <xdr:spPr>
          <a:xfrm>
            <a:off x="10898841" y="9525"/>
            <a:ext cx="573741" cy="429746"/>
          </a:xfrm>
          <a:prstGeom prst="ellipse">
            <a:avLst/>
          </a:prstGeom>
          <a:noFill/>
          <a:ln/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捨</a:t>
            </a:r>
            <a:r>
              <a:rPr kumimoji="1" lang="ja-JP" altLang="en-US" sz="1100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印</a:t>
            </a:r>
          </a:p>
        </xdr:txBody>
      </xdr:sp>
    </xdr:grpSp>
    <xdr:clientData/>
  </xdr:twoCellAnchor>
  <xdr:oneCellAnchor>
    <xdr:from>
      <xdr:col>0</xdr:col>
      <xdr:colOff>53341</xdr:colOff>
      <xdr:row>38</xdr:row>
      <xdr:rowOff>21470</xdr:rowOff>
    </xdr:from>
    <xdr:ext cx="14612470" cy="10672499"/>
    <xdr:pic>
      <xdr:nvPicPr>
        <xdr:cNvPr id="3" name="図 2">
          <a:extLst>
            <a:ext uri="{FF2B5EF4-FFF2-40B4-BE49-F238E27FC236}">
              <a16:creationId xmlns:a16="http://schemas.microsoft.com/office/drawing/2014/main" id="{E7006360-01F4-46C6-9E3C-35CA92DF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1" y="10787441"/>
          <a:ext cx="14612470" cy="1067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314325</xdr:colOff>
      <xdr:row>0</xdr:row>
      <xdr:rowOff>66675</xdr:rowOff>
    </xdr:from>
    <xdr:to>
      <xdr:col>14</xdr:col>
      <xdr:colOff>419100</xdr:colOff>
      <xdr:row>1</xdr:row>
      <xdr:rowOff>209550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72D99573-63DA-491D-9C9C-FE2A385141AD}"/>
            </a:ext>
          </a:extLst>
        </xdr:cNvPr>
        <xdr:cNvGrpSpPr/>
      </xdr:nvGrpSpPr>
      <xdr:grpSpPr>
        <a:xfrm>
          <a:off x="9469211" y="66675"/>
          <a:ext cx="2173060" cy="425904"/>
          <a:chOff x="9458325" y="21581969"/>
          <a:chExt cx="2166657" cy="420781"/>
        </a:xfrm>
      </xdr:grpSpPr>
      <xdr:sp macro="" textlink="">
        <xdr:nvSpPr>
          <xdr:cNvPr id="8" name="楕円 7">
            <a:extLst>
              <a:ext uri="{FF2B5EF4-FFF2-40B4-BE49-F238E27FC236}">
                <a16:creationId xmlns:a16="http://schemas.microsoft.com/office/drawing/2014/main" id="{2F98FD52-27F5-7E14-2613-4BFE408A99C2}"/>
              </a:ext>
            </a:extLst>
          </xdr:cNvPr>
          <xdr:cNvSpPr/>
        </xdr:nvSpPr>
        <xdr:spPr>
          <a:xfrm>
            <a:off x="9458325" y="21591494"/>
            <a:ext cx="571500" cy="411256"/>
          </a:xfrm>
          <a:prstGeom prst="ellipse">
            <a:avLst/>
          </a:prstGeom>
          <a:noFill/>
          <a:ln/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捨</a:t>
            </a:r>
            <a:r>
              <a:rPr kumimoji="1" lang="ja-JP" altLang="en-US" sz="1100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印</a:t>
            </a:r>
          </a:p>
        </xdr:txBody>
      </xdr:sp>
      <xdr:sp macro="" textlink="">
        <xdr:nvSpPr>
          <xdr:cNvPr id="9" name="楕円 8">
            <a:extLst>
              <a:ext uri="{FF2B5EF4-FFF2-40B4-BE49-F238E27FC236}">
                <a16:creationId xmlns:a16="http://schemas.microsoft.com/office/drawing/2014/main" id="{D62C0E96-D406-C744-0AB4-E96453FFD28C}"/>
              </a:ext>
            </a:extLst>
          </xdr:cNvPr>
          <xdr:cNvSpPr/>
        </xdr:nvSpPr>
        <xdr:spPr>
          <a:xfrm>
            <a:off x="10241616" y="21591494"/>
            <a:ext cx="571500" cy="411256"/>
          </a:xfrm>
          <a:prstGeom prst="ellipse">
            <a:avLst/>
          </a:prstGeom>
          <a:noFill/>
          <a:ln/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捨</a:t>
            </a:r>
            <a:r>
              <a:rPr kumimoji="1" lang="ja-JP" altLang="en-US" sz="1100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印</a:t>
            </a: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01BB28AE-0DE4-4DA8-FFD0-6EC2419D313B}"/>
              </a:ext>
            </a:extLst>
          </xdr:cNvPr>
          <xdr:cNvSpPr/>
        </xdr:nvSpPr>
        <xdr:spPr>
          <a:xfrm>
            <a:off x="11051241" y="21581969"/>
            <a:ext cx="573741" cy="411256"/>
          </a:xfrm>
          <a:prstGeom prst="ellipse">
            <a:avLst/>
          </a:prstGeom>
          <a:noFill/>
          <a:ln/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捨</a:t>
            </a:r>
            <a:r>
              <a:rPr kumimoji="1" lang="ja-JP" altLang="en-US" sz="1100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100">
                <a:solidFill>
                  <a:schemeClr val="tx1"/>
                </a:solidFill>
                <a:latin typeface="+mn-ea"/>
                <a:ea typeface="+mn-ea"/>
              </a:rPr>
              <a:t>印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C6E9988-5291-4A45-ACCE-7DC4C4352DA2}" name="テーブル1" displayName="テーブル1" ref="B1:C10" totalsRowShown="0">
  <autoFilter ref="B1:C10" xr:uid="{5C6E9988-5291-4A45-ACCE-7DC4C4352DA2}"/>
  <tableColumns count="2">
    <tableColumn id="1" xr3:uid="{71D89370-94EA-419B-B7F7-424F6306E350}" name="町" dataDxfId="1" dataCellStyle="標準 2 2 2"/>
    <tableColumn id="2" xr3:uid="{F24CCD48-389A-4BFE-8F62-D6C83EB500B9}" name="大字" dataDxfId="0" dataCellStyle="標準 2 3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2D58C-759C-48FF-A15B-9900DEFEA7FE}">
  <sheetPr>
    <tabColor theme="9" tint="0.79998168889431442"/>
    <pageSetUpPr fitToPage="1"/>
  </sheetPr>
  <dimension ref="A1:W139"/>
  <sheetViews>
    <sheetView showGridLines="0" showZeros="0" tabSelected="1" view="pageBreakPreview" zoomScale="70" zoomScaleNormal="100" zoomScaleSheetLayoutView="70" workbookViewId="0">
      <selection activeCell="C14" sqref="C14:D14"/>
    </sheetView>
  </sheetViews>
  <sheetFormatPr defaultColWidth="9" defaultRowHeight="16.2"/>
  <cols>
    <col min="1" max="1" width="4.5" style="1" customWidth="1"/>
    <col min="2" max="2" width="4.59765625" style="1" customWidth="1"/>
    <col min="3" max="3" width="7" style="1" customWidth="1"/>
    <col min="4" max="4" width="4.8984375" style="1" customWidth="1"/>
    <col min="5" max="6" width="12.5" style="1" customWidth="1"/>
    <col min="7" max="7" width="13.59765625" style="1" customWidth="1"/>
    <col min="8" max="8" width="10.19921875" style="1" customWidth="1"/>
    <col min="9" max="9" width="10.3984375" style="1" customWidth="1"/>
    <col min="10" max="10" width="10" style="1" customWidth="1"/>
    <col min="11" max="11" width="15.09765625" style="1" customWidth="1"/>
    <col min="12" max="12" width="14.69921875" style="1" customWidth="1"/>
    <col min="13" max="14" width="13.5" style="1" customWidth="1"/>
    <col min="15" max="15" width="14.09765625" style="1" customWidth="1"/>
    <col min="16" max="16" width="14" style="1" customWidth="1"/>
    <col min="17" max="17" width="12.59765625" style="1" customWidth="1"/>
    <col min="18" max="18" width="12.3984375" style="1" customWidth="1"/>
    <col min="19" max="21" width="9.3984375" style="1" bestFit="1" customWidth="1"/>
    <col min="22" max="22" width="9" style="1"/>
    <col min="23" max="23" width="9.09765625" style="1" bestFit="1" customWidth="1"/>
    <col min="24" max="16384" width="9" style="1"/>
  </cols>
  <sheetData>
    <row r="1" spans="1:23" ht="15" customHeight="1">
      <c r="B1" s="205" t="s">
        <v>75</v>
      </c>
      <c r="C1" s="205"/>
      <c r="D1" s="205"/>
      <c r="E1" s="205"/>
      <c r="F1" s="205"/>
      <c r="G1" s="205"/>
      <c r="H1" s="205"/>
      <c r="I1" s="205"/>
      <c r="P1" s="206" t="s">
        <v>74</v>
      </c>
      <c r="Q1" s="208"/>
      <c r="R1" s="209"/>
    </row>
    <row r="2" spans="1:23" ht="8.25" customHeight="1" thickBot="1">
      <c r="B2" s="205"/>
      <c r="C2" s="205"/>
      <c r="D2" s="205"/>
      <c r="E2" s="205"/>
      <c r="F2" s="205"/>
      <c r="G2" s="205"/>
      <c r="H2" s="205"/>
      <c r="I2" s="205"/>
      <c r="P2" s="207"/>
      <c r="Q2" s="210"/>
      <c r="R2" s="211"/>
    </row>
    <row r="3" spans="1:23" s="13" customFormat="1" ht="13.5" customHeight="1">
      <c r="B3" s="13" t="s">
        <v>31</v>
      </c>
      <c r="M3" s="212"/>
      <c r="N3" s="212"/>
      <c r="O3" s="212"/>
      <c r="P3" s="212"/>
      <c r="Q3" s="213"/>
    </row>
    <row r="4" spans="1:23" s="13" customFormat="1" ht="25.05" customHeight="1">
      <c r="B4" s="214" t="s">
        <v>73</v>
      </c>
      <c r="C4" s="217" t="s">
        <v>72</v>
      </c>
      <c r="D4" s="220" t="s">
        <v>71</v>
      </c>
      <c r="E4" s="188" t="s">
        <v>70</v>
      </c>
      <c r="F4" s="188"/>
      <c r="G4" s="189"/>
      <c r="H4" s="45" t="s">
        <v>65</v>
      </c>
      <c r="I4" s="223"/>
      <c r="J4" s="224"/>
      <c r="K4" s="224"/>
      <c r="L4" s="224"/>
      <c r="M4" s="44" t="s">
        <v>64</v>
      </c>
      <c r="N4" s="225"/>
      <c r="O4" s="226"/>
      <c r="P4" s="196" t="s">
        <v>63</v>
      </c>
      <c r="Q4" s="197"/>
      <c r="R4" s="227"/>
    </row>
    <row r="5" spans="1:23" s="13" customFormat="1" ht="25.05" customHeight="1">
      <c r="B5" s="215"/>
      <c r="C5" s="218"/>
      <c r="D5" s="221"/>
      <c r="E5" s="190"/>
      <c r="F5" s="190"/>
      <c r="G5" s="191"/>
      <c r="H5" s="42" t="s">
        <v>39</v>
      </c>
      <c r="I5" s="198"/>
      <c r="J5" s="199"/>
      <c r="K5" s="199"/>
      <c r="L5" s="199"/>
      <c r="M5" s="17" t="s">
        <v>61</v>
      </c>
      <c r="N5" s="201"/>
      <c r="O5" s="202"/>
      <c r="P5" s="203" t="s">
        <v>60</v>
      </c>
      <c r="Q5" s="204"/>
      <c r="R5" s="228"/>
    </row>
    <row r="6" spans="1:23" s="13" customFormat="1" ht="18" customHeight="1">
      <c r="B6" s="215"/>
      <c r="C6" s="218"/>
      <c r="D6" s="221"/>
      <c r="E6" s="188" t="s">
        <v>69</v>
      </c>
      <c r="F6" s="188"/>
      <c r="G6" s="189"/>
      <c r="H6" s="45" t="s">
        <v>65</v>
      </c>
      <c r="I6" s="196" t="s">
        <v>76</v>
      </c>
      <c r="J6" s="197"/>
      <c r="K6" s="197"/>
      <c r="L6" s="197"/>
      <c r="M6" s="176" t="s">
        <v>68</v>
      </c>
      <c r="N6" s="178" t="s">
        <v>67</v>
      </c>
      <c r="O6" s="179"/>
      <c r="P6" s="181"/>
      <c r="Q6" s="182"/>
      <c r="R6" s="183"/>
    </row>
    <row r="7" spans="1:23" s="13" customFormat="1" ht="18" customHeight="1">
      <c r="B7" s="215"/>
      <c r="C7" s="218"/>
      <c r="D7" s="221"/>
      <c r="E7" s="190"/>
      <c r="F7" s="190"/>
      <c r="G7" s="191"/>
      <c r="H7" s="42" t="s">
        <v>39</v>
      </c>
      <c r="I7" s="172" t="s">
        <v>77</v>
      </c>
      <c r="J7" s="187"/>
      <c r="K7" s="187"/>
      <c r="L7" s="187"/>
      <c r="M7" s="177"/>
      <c r="N7" s="180"/>
      <c r="O7" s="171"/>
      <c r="P7" s="184"/>
      <c r="Q7" s="185"/>
      <c r="R7" s="186"/>
    </row>
    <row r="8" spans="1:23" s="13" customFormat="1" ht="25.05" customHeight="1">
      <c r="B8" s="215"/>
      <c r="C8" s="218"/>
      <c r="D8" s="221"/>
      <c r="E8" s="188" t="s">
        <v>66</v>
      </c>
      <c r="F8" s="188"/>
      <c r="G8" s="189"/>
      <c r="H8" s="45" t="s">
        <v>65</v>
      </c>
      <c r="I8" s="192"/>
      <c r="J8" s="193"/>
      <c r="K8" s="193"/>
      <c r="L8" s="193"/>
      <c r="M8" s="44" t="s">
        <v>64</v>
      </c>
      <c r="N8" s="194"/>
      <c r="O8" s="195"/>
      <c r="P8" s="196" t="s">
        <v>63</v>
      </c>
      <c r="Q8" s="197"/>
      <c r="R8" s="43" t="s">
        <v>62</v>
      </c>
    </row>
    <row r="9" spans="1:23" s="13" customFormat="1" ht="25.05" customHeight="1">
      <c r="B9" s="216"/>
      <c r="C9" s="219"/>
      <c r="D9" s="222"/>
      <c r="E9" s="190"/>
      <c r="F9" s="190"/>
      <c r="G9" s="191"/>
      <c r="H9" s="42" t="s">
        <v>39</v>
      </c>
      <c r="I9" s="198"/>
      <c r="J9" s="199"/>
      <c r="K9" s="199"/>
      <c r="L9" s="200"/>
      <c r="M9" s="17" t="s">
        <v>61</v>
      </c>
      <c r="N9" s="201"/>
      <c r="O9" s="202"/>
      <c r="P9" s="203" t="s">
        <v>60</v>
      </c>
      <c r="Q9" s="204"/>
      <c r="R9" s="90" t="s">
        <v>59</v>
      </c>
    </row>
    <row r="10" spans="1:23" s="13" customFormat="1" ht="9" customHeight="1"/>
    <row r="11" spans="1:23" s="13" customFormat="1" ht="15" customHeight="1">
      <c r="B11" s="153" t="s">
        <v>30</v>
      </c>
      <c r="C11" s="154"/>
      <c r="D11" s="154"/>
      <c r="E11" s="154"/>
      <c r="F11" s="154"/>
      <c r="G11" s="154"/>
      <c r="H11" s="154"/>
      <c r="I11" s="154"/>
      <c r="J11" s="155"/>
      <c r="K11" s="156" t="s">
        <v>29</v>
      </c>
      <c r="L11" s="120"/>
      <c r="M11" s="120"/>
      <c r="N11" s="120"/>
      <c r="O11" s="120"/>
      <c r="P11" s="120"/>
      <c r="Q11" s="120"/>
      <c r="R11" s="157"/>
      <c r="S11" s="158"/>
      <c r="T11" s="158"/>
      <c r="U11" s="158"/>
      <c r="V11" s="158"/>
      <c r="W11" s="158"/>
    </row>
    <row r="12" spans="1:23" s="13" customFormat="1" ht="15" customHeight="1" thickBot="1">
      <c r="B12" s="159" t="s">
        <v>28</v>
      </c>
      <c r="C12" s="164" t="s">
        <v>27</v>
      </c>
      <c r="D12" s="174"/>
      <c r="E12" s="174"/>
      <c r="F12" s="174"/>
      <c r="G12" s="175"/>
      <c r="H12" s="161" t="s">
        <v>26</v>
      </c>
      <c r="I12" s="163" t="s">
        <v>25</v>
      </c>
      <c r="J12" s="164"/>
      <c r="K12" s="165" t="s">
        <v>24</v>
      </c>
      <c r="L12" s="163" t="s">
        <v>23</v>
      </c>
      <c r="M12" s="163" t="s">
        <v>22</v>
      </c>
      <c r="N12" s="163" t="s">
        <v>21</v>
      </c>
      <c r="O12" s="163" t="s">
        <v>20</v>
      </c>
      <c r="P12" s="163" t="s">
        <v>19</v>
      </c>
      <c r="Q12" s="169"/>
      <c r="R12" s="170" t="s">
        <v>18</v>
      </c>
      <c r="S12" s="158"/>
      <c r="T12" s="158"/>
      <c r="U12" s="158"/>
      <c r="V12" s="158"/>
      <c r="W12" s="158"/>
    </row>
    <row r="13" spans="1:23" s="13" customFormat="1" ht="15" customHeight="1">
      <c r="B13" s="160"/>
      <c r="C13" s="172" t="s">
        <v>17</v>
      </c>
      <c r="D13" s="173"/>
      <c r="E13" s="18" t="s">
        <v>58</v>
      </c>
      <c r="F13" s="18" t="s">
        <v>15</v>
      </c>
      <c r="G13" s="17" t="s">
        <v>14</v>
      </c>
      <c r="H13" s="162"/>
      <c r="I13" s="17" t="s">
        <v>13</v>
      </c>
      <c r="J13" s="16" t="s">
        <v>12</v>
      </c>
      <c r="K13" s="166"/>
      <c r="L13" s="167"/>
      <c r="M13" s="168"/>
      <c r="N13" s="168"/>
      <c r="O13" s="167"/>
      <c r="P13" s="15" t="s">
        <v>11</v>
      </c>
      <c r="Q13" s="14" t="s">
        <v>10</v>
      </c>
      <c r="R13" s="171"/>
      <c r="S13" s="49"/>
      <c r="T13" s="49"/>
      <c r="U13" s="49"/>
      <c r="V13" s="49"/>
      <c r="W13" s="46"/>
    </row>
    <row r="14" spans="1:23" s="13" customFormat="1" ht="30" customHeight="1">
      <c r="A14" s="13">
        <v>0</v>
      </c>
      <c r="B14" s="101" t="str">
        <f>IF(OR(C14="東多久町",C14="南多久町",C14="多久町",C14="西多久町",C14="北多久町"),A14+1,"")</f>
        <v/>
      </c>
      <c r="C14" s="151"/>
      <c r="D14" s="152"/>
      <c r="E14" s="98"/>
      <c r="F14" s="50"/>
      <c r="G14" s="51"/>
      <c r="H14" s="52"/>
      <c r="I14" s="53"/>
      <c r="J14" s="53"/>
      <c r="K14" s="54"/>
      <c r="L14" s="52"/>
      <c r="M14" s="55"/>
      <c r="N14" s="55"/>
      <c r="O14" s="56"/>
      <c r="P14" s="57"/>
      <c r="Q14" s="58"/>
      <c r="R14" s="91" t="s">
        <v>79</v>
      </c>
      <c r="S14" s="47"/>
      <c r="T14" s="47"/>
      <c r="U14" s="46"/>
    </row>
    <row r="15" spans="1:23" s="13" customFormat="1" ht="30" customHeight="1">
      <c r="B15" s="104" t="str">
        <f>IF(OR(C15="東多久町",C15="南多久町",C15="多久町",C15="西多久町",C15="北多久町"),B14+1,"")</f>
        <v/>
      </c>
      <c r="C15" s="150"/>
      <c r="D15" s="150"/>
      <c r="E15" s="59"/>
      <c r="F15" s="97"/>
      <c r="G15" s="60"/>
      <c r="H15" s="61"/>
      <c r="I15" s="62"/>
      <c r="J15" s="63"/>
      <c r="K15" s="54"/>
      <c r="L15" s="61"/>
      <c r="M15" s="55"/>
      <c r="N15" s="55"/>
      <c r="O15" s="56"/>
      <c r="P15" s="57"/>
      <c r="Q15" s="58"/>
      <c r="R15" s="92" t="s">
        <v>9</v>
      </c>
      <c r="S15" s="47"/>
      <c r="T15" s="47"/>
      <c r="U15" s="46"/>
    </row>
    <row r="16" spans="1:23" s="13" customFormat="1" ht="30" customHeight="1">
      <c r="B16" s="104" t="str">
        <f t="shared" ref="B16:B23" si="0">IF(OR(C16="東多久町",C16="南多久町",C16="多久町",C16="西多久町",C16="北多久町"),B15+1,"")</f>
        <v/>
      </c>
      <c r="C16" s="150"/>
      <c r="D16" s="150"/>
      <c r="E16" s="59"/>
      <c r="F16" s="97"/>
      <c r="G16" s="60"/>
      <c r="H16" s="61"/>
      <c r="I16" s="62"/>
      <c r="J16" s="63"/>
      <c r="K16" s="54"/>
      <c r="L16" s="61"/>
      <c r="M16" s="55"/>
      <c r="N16" s="55"/>
      <c r="O16" s="56"/>
      <c r="P16" s="57"/>
      <c r="Q16" s="58"/>
      <c r="R16" s="92" t="s">
        <v>9</v>
      </c>
      <c r="S16" s="47"/>
      <c r="T16" s="47"/>
      <c r="U16" s="46"/>
    </row>
    <row r="17" spans="2:23" s="13" customFormat="1" ht="30" customHeight="1">
      <c r="B17" s="105" t="str">
        <f t="shared" si="0"/>
        <v/>
      </c>
      <c r="C17" s="150"/>
      <c r="D17" s="150"/>
      <c r="E17" s="59"/>
      <c r="F17" s="97"/>
      <c r="G17" s="60"/>
      <c r="H17" s="61"/>
      <c r="I17" s="62"/>
      <c r="J17" s="63"/>
      <c r="K17" s="54"/>
      <c r="L17" s="61"/>
      <c r="M17" s="55"/>
      <c r="N17" s="55"/>
      <c r="O17" s="56"/>
      <c r="P17" s="57"/>
      <c r="Q17" s="58"/>
      <c r="R17" s="92" t="s">
        <v>9</v>
      </c>
      <c r="S17" s="47"/>
      <c r="T17" s="47"/>
      <c r="U17" s="46"/>
    </row>
    <row r="18" spans="2:23" s="13" customFormat="1" ht="30" customHeight="1">
      <c r="B18" s="107" t="str">
        <f t="shared" si="0"/>
        <v/>
      </c>
      <c r="C18" s="150"/>
      <c r="D18" s="150"/>
      <c r="E18" s="59"/>
      <c r="F18" s="97"/>
      <c r="G18" s="60"/>
      <c r="H18" s="61"/>
      <c r="I18" s="62"/>
      <c r="J18" s="63"/>
      <c r="K18" s="54"/>
      <c r="L18" s="61"/>
      <c r="M18" s="55"/>
      <c r="N18" s="55"/>
      <c r="O18" s="56"/>
      <c r="P18" s="57"/>
      <c r="Q18" s="58"/>
      <c r="R18" s="92" t="s">
        <v>9</v>
      </c>
      <c r="S18" s="47"/>
      <c r="T18" s="47"/>
      <c r="U18" s="46"/>
    </row>
    <row r="19" spans="2:23" s="13" customFormat="1" ht="30" customHeight="1">
      <c r="B19" s="104" t="str">
        <f t="shared" si="0"/>
        <v/>
      </c>
      <c r="C19" s="150"/>
      <c r="D19" s="150"/>
      <c r="E19" s="59"/>
      <c r="F19" s="97"/>
      <c r="G19" s="60"/>
      <c r="H19" s="61"/>
      <c r="I19" s="62"/>
      <c r="J19" s="63"/>
      <c r="K19" s="54"/>
      <c r="L19" s="61"/>
      <c r="M19" s="55"/>
      <c r="N19" s="55"/>
      <c r="O19" s="56"/>
      <c r="P19" s="57"/>
      <c r="Q19" s="58"/>
      <c r="R19" s="92" t="s">
        <v>9</v>
      </c>
      <c r="S19" s="47"/>
      <c r="T19" s="47"/>
      <c r="U19" s="46"/>
    </row>
    <row r="20" spans="2:23" s="13" customFormat="1" ht="30" customHeight="1">
      <c r="B20" s="103" t="str">
        <f t="shared" si="0"/>
        <v/>
      </c>
      <c r="C20" s="150"/>
      <c r="D20" s="150"/>
      <c r="E20" s="59"/>
      <c r="F20" s="97"/>
      <c r="G20" s="60"/>
      <c r="H20" s="61"/>
      <c r="I20" s="62"/>
      <c r="J20" s="63"/>
      <c r="K20" s="54"/>
      <c r="L20" s="61"/>
      <c r="M20" s="55"/>
      <c r="N20" s="55"/>
      <c r="O20" s="56"/>
      <c r="P20" s="57"/>
      <c r="Q20" s="58"/>
      <c r="R20" s="92" t="s">
        <v>9</v>
      </c>
      <c r="S20" s="47"/>
      <c r="T20" s="47"/>
      <c r="U20" s="46"/>
    </row>
    <row r="21" spans="2:23" s="13" customFormat="1" ht="30" customHeight="1">
      <c r="B21" s="104" t="str">
        <f t="shared" si="0"/>
        <v/>
      </c>
      <c r="C21" s="150"/>
      <c r="D21" s="150"/>
      <c r="E21" s="100"/>
      <c r="F21" s="97"/>
      <c r="G21" s="60"/>
      <c r="H21" s="61"/>
      <c r="I21" s="62"/>
      <c r="J21" s="63"/>
      <c r="K21" s="54"/>
      <c r="L21" s="61"/>
      <c r="M21" s="55"/>
      <c r="N21" s="55"/>
      <c r="O21" s="56"/>
      <c r="P21" s="57"/>
      <c r="Q21" s="58"/>
      <c r="R21" s="92" t="s">
        <v>9</v>
      </c>
      <c r="S21" s="47"/>
      <c r="T21" s="47"/>
      <c r="U21" s="46"/>
    </row>
    <row r="22" spans="2:23" s="13" customFormat="1" ht="30" customHeight="1">
      <c r="B22" s="103" t="str">
        <f t="shared" si="0"/>
        <v/>
      </c>
      <c r="C22" s="150"/>
      <c r="D22" s="150"/>
      <c r="E22" s="59"/>
      <c r="F22" s="97"/>
      <c r="G22" s="60"/>
      <c r="H22" s="61"/>
      <c r="I22" s="62"/>
      <c r="J22" s="63"/>
      <c r="K22" s="54"/>
      <c r="L22" s="61"/>
      <c r="M22" s="55"/>
      <c r="N22" s="55"/>
      <c r="O22" s="56"/>
      <c r="P22" s="57"/>
      <c r="Q22" s="58"/>
      <c r="R22" s="92" t="s">
        <v>9</v>
      </c>
      <c r="S22" s="47"/>
      <c r="T22" s="47"/>
      <c r="U22" s="46"/>
    </row>
    <row r="23" spans="2:23" s="13" customFormat="1" ht="30" customHeight="1" thickBot="1">
      <c r="B23" s="102" t="str">
        <f t="shared" si="0"/>
        <v/>
      </c>
      <c r="C23" s="150"/>
      <c r="D23" s="150"/>
      <c r="E23" s="100"/>
      <c r="F23" s="65"/>
      <c r="G23" s="65"/>
      <c r="H23" s="66"/>
      <c r="I23" s="67"/>
      <c r="J23" s="68"/>
      <c r="K23" s="69"/>
      <c r="L23" s="70"/>
      <c r="M23" s="71"/>
      <c r="N23" s="71"/>
      <c r="O23" s="72"/>
      <c r="P23" s="73"/>
      <c r="Q23" s="74"/>
      <c r="R23" s="93" t="s">
        <v>9</v>
      </c>
      <c r="S23" s="47"/>
      <c r="T23" s="47"/>
      <c r="U23" s="46"/>
      <c r="V23" s="47"/>
      <c r="W23" s="48"/>
    </row>
    <row r="24" spans="2:23" s="13" customFormat="1" ht="30.75" customHeight="1" thickBot="1">
      <c r="B24" s="142" t="s">
        <v>8</v>
      </c>
      <c r="C24" s="129"/>
      <c r="D24" s="143"/>
      <c r="E24" s="12" t="s">
        <v>6</v>
      </c>
      <c r="F24" s="144" t="str">
        <f>IF(COUNT(B14:B23)=0,"",COUNT(B14:B23))</f>
        <v/>
      </c>
      <c r="G24" s="144"/>
      <c r="H24" s="11" t="s">
        <v>5</v>
      </c>
      <c r="I24" s="145" t="str">
        <f>IF(SUM(I14:I23)=0,"",SUM(I14:I23))</f>
        <v/>
      </c>
      <c r="J24" s="146"/>
      <c r="K24" s="10" t="s">
        <v>4</v>
      </c>
      <c r="L24" s="75"/>
      <c r="M24" s="9" t="s">
        <v>57</v>
      </c>
      <c r="N24" s="76"/>
      <c r="O24" s="8" t="s">
        <v>2</v>
      </c>
      <c r="P24" s="77"/>
      <c r="Q24" s="3" t="s">
        <v>1</v>
      </c>
      <c r="R24" s="78"/>
    </row>
    <row r="25" spans="2:23" ht="15.9" customHeight="1">
      <c r="B25" s="147" t="s">
        <v>56</v>
      </c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37"/>
      <c r="O25" s="23"/>
      <c r="P25" s="23"/>
      <c r="Q25" s="148" t="s">
        <v>0</v>
      </c>
      <c r="R25" s="133">
        <f>SUMIF(W23:W23,"FALSE",Q14:Q23)</f>
        <v>0</v>
      </c>
    </row>
    <row r="26" spans="2:23" ht="15.9" customHeight="1" thickBot="1">
      <c r="B26" s="41" t="s">
        <v>50</v>
      </c>
      <c r="C26" s="21" t="s">
        <v>55</v>
      </c>
      <c r="D26" s="21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Q26" s="149"/>
      <c r="R26" s="134"/>
      <c r="S26" s="13"/>
    </row>
    <row r="27" spans="2:23" ht="15.9" customHeight="1">
      <c r="B27" s="41" t="s">
        <v>50</v>
      </c>
      <c r="C27" s="21" t="s">
        <v>54</v>
      </c>
      <c r="D27" s="21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R27" s="13"/>
      <c r="S27" s="13"/>
    </row>
    <row r="28" spans="2:23" ht="15.9" customHeight="1">
      <c r="B28" s="41" t="s">
        <v>50</v>
      </c>
      <c r="C28" s="39" t="s">
        <v>53</v>
      </c>
      <c r="E28" s="13"/>
      <c r="F28" s="13"/>
      <c r="G28" s="13"/>
      <c r="H28" s="13"/>
      <c r="I28" s="13"/>
      <c r="J28" s="13"/>
      <c r="K28" s="13"/>
      <c r="L28" s="13"/>
      <c r="M28" s="13"/>
      <c r="N28" s="37"/>
      <c r="R28" s="13"/>
    </row>
    <row r="29" spans="2:23" ht="15.9" customHeight="1">
      <c r="B29" s="40" t="s">
        <v>52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135" t="s">
        <v>51</v>
      </c>
      <c r="P29" s="135"/>
      <c r="Q29" s="136"/>
      <c r="R29" s="136"/>
    </row>
    <row r="30" spans="2:23" ht="15.9" customHeight="1">
      <c r="B30" s="41" t="s">
        <v>50</v>
      </c>
      <c r="C30" s="38" t="s">
        <v>49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135"/>
      <c r="P30" s="135"/>
      <c r="Q30" s="136"/>
      <c r="R30" s="136"/>
    </row>
    <row r="31" spans="2:23" ht="15.9" customHeight="1">
      <c r="B31" s="39" t="s">
        <v>48</v>
      </c>
      <c r="C31" s="38"/>
      <c r="E31" s="13"/>
      <c r="F31" s="13"/>
      <c r="G31" s="13"/>
      <c r="H31" s="13"/>
      <c r="I31" s="13"/>
      <c r="J31" s="13"/>
      <c r="K31" s="13"/>
      <c r="L31" s="13"/>
      <c r="M31" s="13"/>
      <c r="N31" s="37"/>
    </row>
    <row r="32" spans="2:23" ht="15.9" customHeight="1">
      <c r="B32" s="36" t="s">
        <v>47</v>
      </c>
      <c r="C32" s="23"/>
      <c r="D32" s="23"/>
      <c r="E32" s="23"/>
      <c r="F32" s="23"/>
      <c r="G32" s="23"/>
      <c r="H32" s="23"/>
      <c r="I32" s="23"/>
      <c r="J32" s="23"/>
      <c r="K32" s="35"/>
      <c r="L32" s="34"/>
      <c r="M32" s="23"/>
      <c r="N32" s="23"/>
      <c r="O32" s="137" t="s">
        <v>46</v>
      </c>
      <c r="P32" s="138"/>
      <c r="Q32" s="138"/>
      <c r="R32" s="138"/>
    </row>
    <row r="33" spans="2:18" ht="16.5" customHeight="1">
      <c r="B33" s="139" t="s">
        <v>45</v>
      </c>
      <c r="C33" s="139"/>
      <c r="D33" s="139"/>
      <c r="E33" s="139"/>
      <c r="F33" s="29" t="s">
        <v>38</v>
      </c>
      <c r="G33" s="141"/>
      <c r="H33" s="141"/>
      <c r="I33" s="141"/>
      <c r="J33" s="132" t="s">
        <v>37</v>
      </c>
      <c r="K33" s="118" t="s">
        <v>80</v>
      </c>
      <c r="L33" s="117" t="s">
        <v>81</v>
      </c>
      <c r="M33" s="117"/>
      <c r="N33" s="23"/>
      <c r="O33" s="32" t="s">
        <v>44</v>
      </c>
      <c r="P33" s="140" t="s">
        <v>43</v>
      </c>
      <c r="Q33" s="140"/>
      <c r="R33" s="32" t="s">
        <v>42</v>
      </c>
    </row>
    <row r="34" spans="2:18" ht="31.5" customHeight="1">
      <c r="B34" s="139"/>
      <c r="C34" s="139"/>
      <c r="D34" s="139"/>
      <c r="E34" s="139"/>
      <c r="F34" s="33" t="s">
        <v>41</v>
      </c>
      <c r="G34" s="131"/>
      <c r="H34" s="131"/>
      <c r="I34" s="131"/>
      <c r="J34" s="121"/>
      <c r="K34" s="118"/>
      <c r="L34" s="117"/>
      <c r="M34" s="117"/>
      <c r="N34" s="23"/>
      <c r="O34" s="95"/>
      <c r="P34" s="130"/>
      <c r="Q34" s="130"/>
      <c r="R34" s="95"/>
    </row>
    <row r="35" spans="2:18" ht="41.25" customHeight="1">
      <c r="B35" s="114" t="s">
        <v>40</v>
      </c>
      <c r="C35" s="114"/>
      <c r="D35" s="114"/>
      <c r="E35" s="114"/>
      <c r="F35" s="31" t="s">
        <v>39</v>
      </c>
      <c r="G35" s="128" t="s">
        <v>78</v>
      </c>
      <c r="H35" s="129"/>
      <c r="I35" s="129"/>
      <c r="J35" s="30" t="s">
        <v>37</v>
      </c>
      <c r="K35" s="94" t="s">
        <v>80</v>
      </c>
      <c r="L35" s="117" t="s">
        <v>81</v>
      </c>
      <c r="M35" s="117"/>
      <c r="N35" s="23"/>
      <c r="O35" s="96"/>
      <c r="P35" s="130"/>
      <c r="Q35" s="130"/>
      <c r="R35" s="96"/>
    </row>
    <row r="36" spans="2:18" ht="16.5" customHeight="1">
      <c r="B36" s="27"/>
      <c r="C36" s="27"/>
      <c r="D36" s="27"/>
      <c r="E36" s="27"/>
      <c r="F36" s="29" t="s">
        <v>38</v>
      </c>
      <c r="G36" s="119"/>
      <c r="H36" s="119"/>
      <c r="I36" s="119"/>
      <c r="J36" s="120" t="s">
        <v>37</v>
      </c>
      <c r="K36" s="118" t="s">
        <v>80</v>
      </c>
      <c r="L36" s="117" t="s">
        <v>81</v>
      </c>
      <c r="M36" s="117"/>
      <c r="N36" s="23"/>
      <c r="O36" s="122"/>
      <c r="P36" s="124"/>
      <c r="Q36" s="125"/>
      <c r="R36" s="122"/>
    </row>
    <row r="37" spans="2:18" ht="31.5" customHeight="1">
      <c r="B37" s="114" t="s">
        <v>36</v>
      </c>
      <c r="C37" s="114"/>
      <c r="D37" s="114"/>
      <c r="E37" s="114"/>
      <c r="F37" s="28" t="s">
        <v>35</v>
      </c>
      <c r="G37" s="115"/>
      <c r="H37" s="115"/>
      <c r="I37" s="115"/>
      <c r="J37" s="121"/>
      <c r="K37" s="118"/>
      <c r="L37" s="117"/>
      <c r="M37" s="117"/>
      <c r="N37" s="23"/>
      <c r="O37" s="123"/>
      <c r="P37" s="126"/>
      <c r="Q37" s="127"/>
      <c r="R37" s="123"/>
    </row>
    <row r="38" spans="2:18" ht="31.5" customHeight="1">
      <c r="B38" s="27"/>
      <c r="C38" s="27"/>
      <c r="D38" s="27"/>
      <c r="E38" s="27"/>
      <c r="F38" s="26" ph="1"/>
      <c r="G38" s="23"/>
      <c r="H38" s="23"/>
      <c r="I38" s="23"/>
      <c r="J38" s="25"/>
      <c r="K38" s="24" t="s">
        <v>34</v>
      </c>
      <c r="N38" s="23"/>
      <c r="O38" s="116" t="s">
        <v>33</v>
      </c>
      <c r="P38" s="116"/>
      <c r="Q38" s="116"/>
      <c r="R38" s="116"/>
    </row>
    <row r="39" spans="2:18" ht="14.25" customHeight="1">
      <c r="B39" s="13"/>
      <c r="C39" s="13"/>
      <c r="D39" s="13"/>
      <c r="E39" s="13"/>
      <c r="F39" s="13"/>
      <c r="N39" s="23"/>
    </row>
    <row r="42" spans="2:18" ht="25.2">
      <c r="F42" s="1" ph="1"/>
    </row>
    <row r="43" spans="2:18" ht="25.2">
      <c r="F43" s="1" ph="1"/>
    </row>
    <row r="90" spans="6:6" ht="30" customHeight="1">
      <c r="F90" s="1" ph="1"/>
    </row>
    <row r="111" spans="6:6" ht="25.2">
      <c r="F111" s="1" ph="1"/>
    </row>
    <row r="118" spans="6:6" ht="25.2">
      <c r="F118" s="1" ph="1"/>
    </row>
    <row r="139" spans="6:6" ht="25.2">
      <c r="F139" s="1" ph="1"/>
    </row>
  </sheetData>
  <sheetProtection sheet="1" selectLockedCells="1"/>
  <mergeCells count="84">
    <mergeCell ref="B1:I2"/>
    <mergeCell ref="P1:P2"/>
    <mergeCell ref="Q1:R2"/>
    <mergeCell ref="M3:Q3"/>
    <mergeCell ref="B4:B9"/>
    <mergeCell ref="C4:C9"/>
    <mergeCell ref="D4:D9"/>
    <mergeCell ref="E4:G5"/>
    <mergeCell ref="I4:L4"/>
    <mergeCell ref="N4:O4"/>
    <mergeCell ref="P4:R4"/>
    <mergeCell ref="I5:L5"/>
    <mergeCell ref="N5:O5"/>
    <mergeCell ref="P5:R5"/>
    <mergeCell ref="E6:G7"/>
    <mergeCell ref="I6:L6"/>
    <mergeCell ref="M6:M7"/>
    <mergeCell ref="N6:O7"/>
    <mergeCell ref="P6:R7"/>
    <mergeCell ref="I7:L7"/>
    <mergeCell ref="E8:G9"/>
    <mergeCell ref="I8:L8"/>
    <mergeCell ref="N8:O8"/>
    <mergeCell ref="P8:Q8"/>
    <mergeCell ref="I9:L9"/>
    <mergeCell ref="N9:O9"/>
    <mergeCell ref="P9:Q9"/>
    <mergeCell ref="B11:J11"/>
    <mergeCell ref="K11:R11"/>
    <mergeCell ref="S11:V12"/>
    <mergeCell ref="W11:W12"/>
    <mergeCell ref="B12:B13"/>
    <mergeCell ref="H12:H13"/>
    <mergeCell ref="I12:J12"/>
    <mergeCell ref="K12:K13"/>
    <mergeCell ref="L12:L13"/>
    <mergeCell ref="M12:M13"/>
    <mergeCell ref="N12:N13"/>
    <mergeCell ref="O12:O13"/>
    <mergeCell ref="P12:Q12"/>
    <mergeCell ref="R12:R13"/>
    <mergeCell ref="C13:D13"/>
    <mergeCell ref="C12:G12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B33:E34"/>
    <mergeCell ref="P33:Q33"/>
    <mergeCell ref="G33:I33"/>
    <mergeCell ref="P34:Q34"/>
    <mergeCell ref="B24:D24"/>
    <mergeCell ref="F24:G24"/>
    <mergeCell ref="I24:J24"/>
    <mergeCell ref="B25:M25"/>
    <mergeCell ref="Q25:Q26"/>
    <mergeCell ref="K33:K34"/>
    <mergeCell ref="L33:M34"/>
    <mergeCell ref="G34:I34"/>
    <mergeCell ref="J33:J34"/>
    <mergeCell ref="R25:R26"/>
    <mergeCell ref="O29:P30"/>
    <mergeCell ref="Q29:R30"/>
    <mergeCell ref="O32:R32"/>
    <mergeCell ref="B37:E37"/>
    <mergeCell ref="G37:I37"/>
    <mergeCell ref="O38:R38"/>
    <mergeCell ref="L35:M35"/>
    <mergeCell ref="K36:K37"/>
    <mergeCell ref="L36:M37"/>
    <mergeCell ref="G36:I36"/>
    <mergeCell ref="J36:J37"/>
    <mergeCell ref="O36:O37"/>
    <mergeCell ref="P36:Q37"/>
    <mergeCell ref="R36:R37"/>
    <mergeCell ref="B35:E35"/>
    <mergeCell ref="G35:I35"/>
    <mergeCell ref="P35:Q35"/>
  </mergeCells>
  <phoneticPr fontId="4"/>
  <dataValidations count="2">
    <dataValidation type="list" allowBlank="1" showInputMessage="1" showErrorMessage="1" sqref="C14:D23" xr:uid="{67152A6F-9834-4319-B6CC-B455E62041B5}">
      <formula1>INDIRECT("テーブル1[町]")</formula1>
    </dataValidation>
    <dataValidation type="list" allowBlank="1" showInputMessage="1" showErrorMessage="1" sqref="E14:E23" xr:uid="{EC3CA1CF-7291-446E-8547-344343EF3378}">
      <formula1>INDIRECT(C14)</formula1>
    </dataValidation>
  </dataValidations>
  <pageMargins left="0.31496062992125984" right="0.31496062992125984" top="0.39370078740157483" bottom="0.19685039370078741" header="0.31496062992125984" footer="0.31496062992125984"/>
  <pageSetup paperSize="8" scale="89" fitToHeight="0" orientation="landscape" r:id="rId1"/>
  <rowBreaks count="1" manualBreakCount="1">
    <brk id="38" max="18" man="1"/>
  </rowBreaks>
  <colBreaks count="1" manualBreakCount="1">
    <brk id="17" max="116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3276C0-61B7-4AC2-BC60-1680209ADAA7}">
          <x14:formula1>
            <xm:f>Sheet2!$E$1:$E$2</xm:f>
          </x14:formula1>
          <xm:sqref>K14:K23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35236-B326-478B-A1B1-2C80CC1F845D}">
  <sheetPr>
    <tabColor theme="9" tint="0.79998168889431442"/>
    <pageSetUpPr fitToPage="1"/>
  </sheetPr>
  <dimension ref="A1:W139"/>
  <sheetViews>
    <sheetView showGridLines="0" showZeros="0" view="pageBreakPreview" zoomScale="70" zoomScaleNormal="100" zoomScaleSheetLayoutView="70" workbookViewId="0">
      <selection activeCell="C6" sqref="C6:D6"/>
    </sheetView>
  </sheetViews>
  <sheetFormatPr defaultColWidth="9" defaultRowHeight="16.2"/>
  <cols>
    <col min="1" max="1" width="4.5" style="1" customWidth="1"/>
    <col min="2" max="2" width="4.59765625" style="1" customWidth="1"/>
    <col min="3" max="3" width="7" style="1" customWidth="1"/>
    <col min="4" max="4" width="4.8984375" style="1" customWidth="1"/>
    <col min="5" max="6" width="12.5" style="1" customWidth="1"/>
    <col min="7" max="7" width="13.59765625" style="1" customWidth="1"/>
    <col min="8" max="8" width="10.19921875" style="1" customWidth="1"/>
    <col min="9" max="9" width="10.3984375" style="1" customWidth="1"/>
    <col min="10" max="10" width="10" style="1" customWidth="1"/>
    <col min="11" max="11" width="15.09765625" style="1" customWidth="1"/>
    <col min="12" max="12" width="14.69921875" style="1" customWidth="1"/>
    <col min="13" max="14" width="13.5" style="1" customWidth="1"/>
    <col min="15" max="15" width="14.09765625" style="1" customWidth="1"/>
    <col min="16" max="16" width="14" style="1" customWidth="1"/>
    <col min="17" max="17" width="12.59765625" style="1" customWidth="1"/>
    <col min="18" max="18" width="12.3984375" style="1" customWidth="1"/>
    <col min="19" max="21" width="9.3984375" style="1" bestFit="1" customWidth="1"/>
    <col min="22" max="22" width="9" style="1"/>
    <col min="23" max="23" width="9.09765625" style="1" bestFit="1" customWidth="1"/>
    <col min="24" max="16384" width="9" style="1"/>
  </cols>
  <sheetData>
    <row r="1" spans="1:23" ht="22.2">
      <c r="A1" s="21" t="s">
        <v>32</v>
      </c>
      <c r="B1" s="22"/>
      <c r="C1" s="21"/>
      <c r="D1" s="21"/>
      <c r="P1" s="20"/>
      <c r="Q1" s="19"/>
      <c r="R1" s="19"/>
    </row>
    <row r="2" spans="1:23" ht="19.5" customHeight="1">
      <c r="A2" s="13"/>
      <c r="B2" s="13" t="s">
        <v>31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213"/>
      <c r="N2" s="213"/>
      <c r="O2" s="213"/>
      <c r="P2" s="213"/>
      <c r="Q2" s="213"/>
      <c r="R2" s="13"/>
    </row>
    <row r="3" spans="1:23" ht="18">
      <c r="A3" s="13"/>
      <c r="B3" s="153" t="s">
        <v>30</v>
      </c>
      <c r="C3" s="154"/>
      <c r="D3" s="154"/>
      <c r="E3" s="154"/>
      <c r="F3" s="154"/>
      <c r="G3" s="154"/>
      <c r="H3" s="154"/>
      <c r="I3" s="154"/>
      <c r="J3" s="155"/>
      <c r="K3" s="156" t="s">
        <v>29</v>
      </c>
      <c r="L3" s="120"/>
      <c r="M3" s="120"/>
      <c r="N3" s="120"/>
      <c r="O3" s="120"/>
      <c r="P3" s="120"/>
      <c r="Q3" s="120"/>
      <c r="R3" s="157"/>
      <c r="S3" s="158"/>
      <c r="T3" s="158"/>
      <c r="U3" s="158"/>
      <c r="V3" s="158"/>
      <c r="W3" s="158"/>
    </row>
    <row r="4" spans="1:23" ht="19.5" customHeight="1" thickBot="1">
      <c r="A4" s="13"/>
      <c r="B4" s="159" t="s">
        <v>28</v>
      </c>
      <c r="C4" s="164" t="s">
        <v>27</v>
      </c>
      <c r="D4" s="174"/>
      <c r="E4" s="174"/>
      <c r="F4" s="174"/>
      <c r="G4" s="175"/>
      <c r="H4" s="161" t="s">
        <v>26</v>
      </c>
      <c r="I4" s="163" t="s">
        <v>25</v>
      </c>
      <c r="J4" s="164"/>
      <c r="K4" s="165" t="s">
        <v>24</v>
      </c>
      <c r="L4" s="163" t="s">
        <v>23</v>
      </c>
      <c r="M4" s="163" t="s">
        <v>22</v>
      </c>
      <c r="N4" s="163" t="s">
        <v>21</v>
      </c>
      <c r="O4" s="163" t="s">
        <v>20</v>
      </c>
      <c r="P4" s="163" t="s">
        <v>19</v>
      </c>
      <c r="Q4" s="169"/>
      <c r="R4" s="170" t="s">
        <v>18</v>
      </c>
      <c r="S4" s="158"/>
      <c r="T4" s="158"/>
      <c r="U4" s="158"/>
      <c r="V4" s="158"/>
      <c r="W4" s="158"/>
    </row>
    <row r="5" spans="1:23" ht="18">
      <c r="A5" s="13"/>
      <c r="B5" s="239"/>
      <c r="C5" s="172" t="s">
        <v>17</v>
      </c>
      <c r="D5" s="173"/>
      <c r="E5" s="110" t="s">
        <v>16</v>
      </c>
      <c r="F5" s="110" t="s">
        <v>15</v>
      </c>
      <c r="G5" s="109" t="s">
        <v>14</v>
      </c>
      <c r="H5" s="162"/>
      <c r="I5" s="109" t="s">
        <v>13</v>
      </c>
      <c r="J5" s="111" t="s">
        <v>12</v>
      </c>
      <c r="K5" s="166"/>
      <c r="L5" s="167"/>
      <c r="M5" s="168"/>
      <c r="N5" s="168"/>
      <c r="O5" s="167"/>
      <c r="P5" s="15" t="s">
        <v>11</v>
      </c>
      <c r="Q5" s="14" t="s">
        <v>10</v>
      </c>
      <c r="R5" s="171"/>
      <c r="S5" s="49"/>
      <c r="T5" s="49"/>
      <c r="U5" s="49"/>
      <c r="V5" s="49"/>
      <c r="W5" s="46"/>
    </row>
    <row r="6" spans="1:23" ht="30" customHeight="1">
      <c r="A6" s="13">
        <v>0</v>
      </c>
      <c r="B6" s="106" t="str" cm="1">
        <f t="array" ref="B6">_xlfn.IFS(AND(AND('様式5　促進計画（出し手→機構→受け手）'!B14&lt;&gt;"",'様式5　促進計画（出し手→機構→受け手）'!B23&lt;&gt;""),OR(C6="東多久町",C6="南多久町",C6="多久町",C6="西多久町",C6="北多久町")),'様式5　促進計画（出し手→機構→受け手）'!B23+1,AND(OR('様式5　促進計画（出し手→機構→受け手）'!B14="",'様式5　促進計画（出し手→機構→受け手）'!B23=""),OR(C6="東多久町",C6="南多久町",C6="多久町",C6="西多久町",C6="北多久町")),A6+1,C6="","")</f>
        <v/>
      </c>
      <c r="C6" s="237"/>
      <c r="D6" s="238"/>
      <c r="E6" s="99"/>
      <c r="F6" s="50"/>
      <c r="G6" s="51"/>
      <c r="H6" s="52"/>
      <c r="I6" s="80"/>
      <c r="J6" s="80"/>
      <c r="K6" s="54"/>
      <c r="L6" s="81"/>
      <c r="M6" s="55"/>
      <c r="N6" s="55"/>
      <c r="O6" s="56"/>
      <c r="P6" s="82"/>
      <c r="Q6" s="83"/>
      <c r="R6" s="91" t="s">
        <v>9</v>
      </c>
      <c r="S6" s="47"/>
      <c r="T6" s="47"/>
      <c r="U6" s="46"/>
      <c r="V6" s="47"/>
      <c r="W6" s="48"/>
    </row>
    <row r="7" spans="1:23" ht="30" customHeight="1">
      <c r="A7" s="13"/>
      <c r="B7" s="107" t="str" cm="1">
        <f t="array" ref="B7">_xlfn.IFS(AND(AND('様式5　促進計画（出し手→機構→受け手）'!B15&lt;&gt;"",'様式5　促進計画（出し手→機構→受け手）'!B24&lt;&gt;""),OR(C7="東多久町",C7="南多久町",C7="多久町",C7="西多久町",C7="北多久町")),#REF!+1,AND(OR('様式5　促進計画（出し手→機構→受け手）'!B15="",'様式5　促進計画（出し手→機構→受け手）'!B24=""),OR(C7="東多久町",C7="南多久町",C7="多久町",C7="西多久町",C7="北多久町")),A7+1,C7="","")</f>
        <v/>
      </c>
      <c r="C7" s="237"/>
      <c r="D7" s="238"/>
      <c r="E7" s="59"/>
      <c r="F7" s="60"/>
      <c r="G7" s="60"/>
      <c r="H7" s="61"/>
      <c r="I7" s="80"/>
      <c r="J7" s="80"/>
      <c r="K7" s="54"/>
      <c r="L7" s="81"/>
      <c r="M7" s="55"/>
      <c r="N7" s="55"/>
      <c r="O7" s="56"/>
      <c r="P7" s="82"/>
      <c r="Q7" s="83"/>
      <c r="R7" s="92" t="s">
        <v>9</v>
      </c>
      <c r="S7" s="47"/>
      <c r="T7" s="47"/>
      <c r="U7" s="46"/>
      <c r="V7" s="47"/>
      <c r="W7" s="48"/>
    </row>
    <row r="8" spans="1:23" ht="30" customHeight="1">
      <c r="A8" s="13"/>
      <c r="B8" s="107" t="str" cm="1">
        <f t="array" ref="B8">_xlfn.IFS(AND(AND('様式5　促進計画（出し手→機構→受け手）'!B16&lt;&gt;"",'様式5　促進計画（出し手→機構→受け手）'!B25&lt;&gt;""),OR(C8="東多久町",C8="南多久町",C8="多久町",C8="西多久町",C8="北多久町")),#REF!+1,AND(OR('様式5　促進計画（出し手→機構→受け手）'!B16="",'様式5　促進計画（出し手→機構→受け手）'!B25=""),OR(C8="東多久町",C8="南多久町",C8="多久町",C8="西多久町",C8="北多久町")),A8+1,C8="","")</f>
        <v/>
      </c>
      <c r="C8" s="237"/>
      <c r="D8" s="238"/>
      <c r="E8" s="59"/>
      <c r="F8" s="60"/>
      <c r="G8" s="60"/>
      <c r="H8" s="61"/>
      <c r="I8" s="80"/>
      <c r="J8" s="80"/>
      <c r="K8" s="54"/>
      <c r="L8" s="81"/>
      <c r="M8" s="55"/>
      <c r="N8" s="55"/>
      <c r="O8" s="56"/>
      <c r="P8" s="82"/>
      <c r="Q8" s="83"/>
      <c r="R8" s="92" t="s">
        <v>9</v>
      </c>
      <c r="S8" s="47"/>
      <c r="T8" s="47"/>
      <c r="U8" s="46"/>
      <c r="V8" s="47"/>
      <c r="W8" s="48"/>
    </row>
    <row r="9" spans="1:23" ht="30" customHeight="1">
      <c r="A9" s="13"/>
      <c r="B9" s="107" t="str" cm="1">
        <f t="array" ref="B9">_xlfn.IFS(AND(AND('様式5　促進計画（出し手→機構→受け手）'!B17&lt;&gt;"",'様式5　促進計画（出し手→機構→受け手）'!B26&lt;&gt;""),OR(C9="東多久町",C9="南多久町",C9="多久町",C9="西多久町",C9="北多久町")),#REF!+1,AND(OR('様式5　促進計画（出し手→機構→受け手）'!B17="",'様式5　促進計画（出し手→機構→受け手）'!B26=""),OR(C9="東多久町",C9="南多久町",C9="多久町",C9="西多久町",C9="北多久町")),A9+1,C9="","")</f>
        <v/>
      </c>
      <c r="C9" s="237"/>
      <c r="D9" s="238"/>
      <c r="E9" s="59"/>
      <c r="F9" s="60"/>
      <c r="G9" s="60"/>
      <c r="H9" s="61"/>
      <c r="I9" s="80"/>
      <c r="J9" s="80"/>
      <c r="K9" s="54"/>
      <c r="L9" s="81"/>
      <c r="M9" s="55"/>
      <c r="N9" s="55"/>
      <c r="O9" s="56"/>
      <c r="P9" s="82"/>
      <c r="Q9" s="83"/>
      <c r="R9" s="92" t="s">
        <v>9</v>
      </c>
      <c r="S9" s="47"/>
      <c r="T9" s="47"/>
      <c r="U9" s="46"/>
      <c r="V9" s="47"/>
      <c r="W9" s="48"/>
    </row>
    <row r="10" spans="1:23" ht="30" customHeight="1">
      <c r="A10" s="13"/>
      <c r="B10" s="107" t="str" cm="1">
        <f t="array" ref="B10">_xlfn.IFS(AND(AND('様式5　促進計画（出し手→機構→受け手）'!B18&lt;&gt;"",'様式5　促進計画（出し手→機構→受け手）'!B27&lt;&gt;""),OR(C10="東多久町",C10="南多久町",C10="多久町",C10="西多久町",C10="北多久町")),#REF!+1,AND(OR('様式5　促進計画（出し手→機構→受け手）'!B18="",'様式5　促進計画（出し手→機構→受け手）'!B27=""),OR(C10="東多久町",C10="南多久町",C10="多久町",C10="西多久町",C10="北多久町")),A10+1,C10="","")</f>
        <v/>
      </c>
      <c r="C10" s="237"/>
      <c r="D10" s="238"/>
      <c r="E10" s="59"/>
      <c r="F10" s="60"/>
      <c r="G10" s="60"/>
      <c r="H10" s="61"/>
      <c r="I10" s="80"/>
      <c r="J10" s="80"/>
      <c r="K10" s="54"/>
      <c r="L10" s="81"/>
      <c r="M10" s="55"/>
      <c r="N10" s="55"/>
      <c r="O10" s="56"/>
      <c r="P10" s="82"/>
      <c r="Q10" s="83"/>
      <c r="R10" s="92" t="s">
        <v>9</v>
      </c>
      <c r="S10" s="47"/>
      <c r="T10" s="47"/>
      <c r="U10" s="46"/>
      <c r="V10" s="47"/>
      <c r="W10" s="48"/>
    </row>
    <row r="11" spans="1:23" ht="30" customHeight="1">
      <c r="A11" s="13"/>
      <c r="B11" s="107" t="str" cm="1">
        <f t="array" ref="B11">_xlfn.IFS(AND(AND('様式5　促進計画（出し手→機構→受け手）'!B19&lt;&gt;"",'様式5　促進計画（出し手→機構→受け手）'!B28&lt;&gt;""),OR(C11="東多久町",C11="南多久町",C11="多久町",C11="西多久町",C11="北多久町")),#REF!+1,AND(OR('様式5　促進計画（出し手→機構→受け手）'!B19="",'様式5　促進計画（出し手→機構→受け手）'!B28=""),OR(C11="東多久町",C11="南多久町",C11="多久町",C11="西多久町",C11="北多久町")),A11+1,C11="","")</f>
        <v/>
      </c>
      <c r="C11" s="237"/>
      <c r="D11" s="238"/>
      <c r="E11" s="59"/>
      <c r="F11" s="60"/>
      <c r="G11" s="60"/>
      <c r="H11" s="61"/>
      <c r="I11" s="80"/>
      <c r="J11" s="80"/>
      <c r="K11" s="54"/>
      <c r="L11" s="81"/>
      <c r="M11" s="55"/>
      <c r="N11" s="55"/>
      <c r="O11" s="56"/>
      <c r="P11" s="82"/>
      <c r="Q11" s="83"/>
      <c r="R11" s="92" t="s">
        <v>9</v>
      </c>
      <c r="S11" s="47"/>
      <c r="T11" s="47"/>
      <c r="U11" s="46"/>
      <c r="V11" s="47"/>
      <c r="W11" s="48"/>
    </row>
    <row r="12" spans="1:23" ht="30" customHeight="1">
      <c r="A12" s="13"/>
      <c r="B12" s="107" t="str" cm="1">
        <f t="array" ref="B12">_xlfn.IFS(AND(AND('様式5　促進計画（出し手→機構→受け手）'!B20&lt;&gt;"",'様式5　促進計画（出し手→機構→受け手）'!B29&lt;&gt;""),OR(C12="東多久町",C12="南多久町",C12="多久町",C12="西多久町",C12="北多久町")),#REF!+1,AND(OR('様式5　促進計画（出し手→機構→受け手）'!B20="",'様式5　促進計画（出し手→機構→受け手）'!B29=""),OR(C12="東多久町",C12="南多久町",C12="多久町",C12="西多久町",C12="北多久町")),A12+1,C12="","")</f>
        <v/>
      </c>
      <c r="C12" s="237"/>
      <c r="D12" s="238"/>
      <c r="E12" s="59"/>
      <c r="F12" s="60"/>
      <c r="G12" s="60"/>
      <c r="H12" s="61"/>
      <c r="I12" s="80"/>
      <c r="J12" s="80"/>
      <c r="K12" s="54"/>
      <c r="L12" s="81"/>
      <c r="M12" s="55"/>
      <c r="N12" s="55"/>
      <c r="O12" s="56"/>
      <c r="P12" s="82"/>
      <c r="Q12" s="83"/>
      <c r="R12" s="92" t="s">
        <v>9</v>
      </c>
      <c r="S12" s="47"/>
      <c r="T12" s="47"/>
      <c r="U12" s="46"/>
      <c r="V12" s="47"/>
      <c r="W12" s="48"/>
    </row>
    <row r="13" spans="1:23" ht="30" customHeight="1">
      <c r="A13" s="13"/>
      <c r="B13" s="107" t="str" cm="1">
        <f t="array" ref="B13">_xlfn.IFS(AND(AND('様式5　促進計画（出し手→機構→受け手）'!B21&lt;&gt;"",'様式5　促進計画（出し手→機構→受け手）'!B30&lt;&gt;""),OR(C13="東多久町",C13="南多久町",C13="多久町",C13="西多久町",C13="北多久町")),#REF!+1,AND(OR('様式5　促進計画（出し手→機構→受け手）'!B21="",'様式5　促進計画（出し手→機構→受け手）'!B30=""),OR(C13="東多久町",C13="南多久町",C13="多久町",C13="西多久町",C13="北多久町")),A13+1,C13="","")</f>
        <v/>
      </c>
      <c r="C13" s="237"/>
      <c r="D13" s="238"/>
      <c r="E13" s="59"/>
      <c r="F13" s="60"/>
      <c r="G13" s="60"/>
      <c r="H13" s="61"/>
      <c r="I13" s="80"/>
      <c r="J13" s="80"/>
      <c r="K13" s="54"/>
      <c r="L13" s="81"/>
      <c r="M13" s="55"/>
      <c r="N13" s="55"/>
      <c r="O13" s="56"/>
      <c r="P13" s="82"/>
      <c r="Q13" s="83"/>
      <c r="R13" s="92" t="s">
        <v>9</v>
      </c>
      <c r="S13" s="47"/>
      <c r="T13" s="47"/>
      <c r="U13" s="46"/>
      <c r="V13" s="47"/>
      <c r="W13" s="48"/>
    </row>
    <row r="14" spans="1:23" ht="30" customHeight="1">
      <c r="A14" s="13"/>
      <c r="B14" s="107" t="str" cm="1">
        <f t="array" ref="B14">_xlfn.IFS(AND(AND('様式5　促進計画（出し手→機構→受け手）'!B22&lt;&gt;"",'様式5　促進計画（出し手→機構→受け手）'!B31&lt;&gt;""),OR(C14="東多久町",C14="南多久町",C14="多久町",C14="西多久町",C14="北多久町")),#REF!+1,AND(OR('様式5　促進計画（出し手→機構→受け手）'!B22="",'様式5　促進計画（出し手→機構→受け手）'!B31=""),OR(C14="東多久町",C14="南多久町",C14="多久町",C14="西多久町",C14="北多久町")),A14+1,C14="","")</f>
        <v/>
      </c>
      <c r="C14" s="237"/>
      <c r="D14" s="238"/>
      <c r="E14" s="59"/>
      <c r="F14" s="60"/>
      <c r="G14" s="60"/>
      <c r="H14" s="61"/>
      <c r="I14" s="80"/>
      <c r="J14" s="80"/>
      <c r="K14" s="54"/>
      <c r="L14" s="81"/>
      <c r="M14" s="55"/>
      <c r="N14" s="55"/>
      <c r="O14" s="56"/>
      <c r="P14" s="82"/>
      <c r="Q14" s="83"/>
      <c r="R14" s="92" t="s">
        <v>9</v>
      </c>
      <c r="S14" s="47"/>
      <c r="T14" s="47"/>
      <c r="U14" s="46"/>
      <c r="V14" s="47"/>
      <c r="W14" s="48"/>
    </row>
    <row r="15" spans="1:23" ht="30" customHeight="1">
      <c r="A15" s="13"/>
      <c r="B15" s="107" t="str" cm="1">
        <f t="array" ref="B15">_xlfn.IFS(AND(AND('様式5　促進計画（出し手→機構→受け手）'!B23&lt;&gt;"",'様式5　促進計画（出し手→機構→受け手）'!B32&lt;&gt;""),OR(C15="東多久町",C15="南多久町",C15="多久町",C15="西多久町",C15="北多久町")),#REF!+1,AND(OR('様式5　促進計画（出し手→機構→受け手）'!B23="",'様式5　促進計画（出し手→機構→受け手）'!B32=""),OR(C15="東多久町",C15="南多久町",C15="多久町",C15="西多久町",C15="北多久町")),A15+1,C15="","")</f>
        <v/>
      </c>
      <c r="C15" s="237"/>
      <c r="D15" s="238"/>
      <c r="E15" s="59"/>
      <c r="F15" s="60"/>
      <c r="G15" s="60"/>
      <c r="H15" s="61"/>
      <c r="I15" s="80"/>
      <c r="J15" s="80"/>
      <c r="K15" s="54"/>
      <c r="L15" s="81"/>
      <c r="M15" s="55"/>
      <c r="N15" s="55"/>
      <c r="O15" s="56"/>
      <c r="P15" s="82"/>
      <c r="Q15" s="83"/>
      <c r="R15" s="92" t="s">
        <v>9</v>
      </c>
      <c r="S15" s="47"/>
      <c r="T15" s="47"/>
      <c r="U15" s="46"/>
      <c r="V15" s="47"/>
      <c r="W15" s="48"/>
    </row>
    <row r="16" spans="1:23" ht="30" customHeight="1">
      <c r="A16" s="13"/>
      <c r="B16" s="107" t="str" cm="1">
        <f t="array" ref="B16">_xlfn.IFS(AND(AND('様式5　促進計画（出し手→機構→受け手）'!B24&lt;&gt;"",'様式5　促進計画（出し手→機構→受け手）'!B33&lt;&gt;""),OR(C16="東多久町",C16="南多久町",C16="多久町",C16="西多久町",C16="北多久町")),#REF!+1,AND(OR('様式5　促進計画（出し手→機構→受け手）'!B24="",'様式5　促進計画（出し手→機構→受け手）'!B33=""),OR(C16="東多久町",C16="南多久町",C16="多久町",C16="西多久町",C16="北多久町")),A16+1,C16="","")</f>
        <v/>
      </c>
      <c r="C16" s="237"/>
      <c r="D16" s="238"/>
      <c r="E16" s="59"/>
      <c r="F16" s="60"/>
      <c r="G16" s="60"/>
      <c r="H16" s="61"/>
      <c r="I16" s="61"/>
      <c r="J16" s="80"/>
      <c r="K16" s="54"/>
      <c r="L16" s="81"/>
      <c r="M16" s="55"/>
      <c r="N16" s="55"/>
      <c r="O16" s="56"/>
      <c r="P16" s="82"/>
      <c r="Q16" s="83"/>
      <c r="R16" s="92" t="s">
        <v>9</v>
      </c>
      <c r="S16" s="47"/>
      <c r="T16" s="47"/>
      <c r="U16" s="46"/>
      <c r="V16" s="47"/>
      <c r="W16" s="48"/>
    </row>
    <row r="17" spans="1:23" ht="30" customHeight="1">
      <c r="A17" s="13"/>
      <c r="B17" s="107" t="str" cm="1">
        <f t="array" ref="B17">_xlfn.IFS(AND(AND('様式5　促進計画（出し手→機構→受け手）'!B25&lt;&gt;"",'様式5　促進計画（出し手→機構→受け手）'!B34&lt;&gt;""),OR(C17="東多久町",C17="南多久町",C17="多久町",C17="西多久町",C17="北多久町")),#REF!+1,AND(OR('様式5　促進計画（出し手→機構→受け手）'!B25="",'様式5　促進計画（出し手→機構→受け手）'!B34=""),OR(C17="東多久町",C17="南多久町",C17="多久町",C17="西多久町",C17="北多久町")),A17+1,C17="","")</f>
        <v/>
      </c>
      <c r="C17" s="237"/>
      <c r="D17" s="238"/>
      <c r="E17" s="59"/>
      <c r="F17" s="60"/>
      <c r="G17" s="60"/>
      <c r="H17" s="61"/>
      <c r="I17" s="80"/>
      <c r="J17" s="80"/>
      <c r="K17" s="54"/>
      <c r="L17" s="81"/>
      <c r="M17" s="55"/>
      <c r="N17" s="55"/>
      <c r="O17" s="56"/>
      <c r="P17" s="82"/>
      <c r="Q17" s="83"/>
      <c r="R17" s="92" t="s">
        <v>9</v>
      </c>
      <c r="S17" s="47"/>
      <c r="T17" s="47"/>
      <c r="U17" s="46"/>
      <c r="V17" s="47"/>
      <c r="W17" s="48"/>
    </row>
    <row r="18" spans="1:23" ht="30" customHeight="1">
      <c r="A18" s="13"/>
      <c r="B18" s="107" t="str" cm="1">
        <f t="array" ref="B18">_xlfn.IFS(AND(AND('様式5　促進計画（出し手→機構→受け手）'!B26&lt;&gt;"",'様式5　促進計画（出し手→機構→受け手）'!B35&lt;&gt;""),OR(C18="東多久町",C18="南多久町",C18="多久町",C18="西多久町",C18="北多久町")),#REF!+1,AND(OR('様式5　促進計画（出し手→機構→受け手）'!B26="",'様式5　促進計画（出し手→機構→受け手）'!B35=""),OR(C18="東多久町",C18="南多久町",C18="多久町",C18="西多久町",C18="北多久町")),A18+1,C18="","")</f>
        <v/>
      </c>
      <c r="C18" s="237"/>
      <c r="D18" s="238"/>
      <c r="E18" s="59"/>
      <c r="F18" s="60"/>
      <c r="G18" s="60"/>
      <c r="H18" s="79"/>
      <c r="I18" s="80"/>
      <c r="J18" s="80"/>
      <c r="K18" s="54"/>
      <c r="L18" s="81"/>
      <c r="M18" s="55"/>
      <c r="N18" s="55"/>
      <c r="O18" s="56"/>
      <c r="P18" s="82"/>
      <c r="Q18" s="83"/>
      <c r="R18" s="92" t="s">
        <v>9</v>
      </c>
      <c r="S18" s="47"/>
      <c r="T18" s="47"/>
      <c r="U18" s="46"/>
      <c r="V18" s="47"/>
      <c r="W18" s="48"/>
    </row>
    <row r="19" spans="1:23" ht="30" customHeight="1">
      <c r="A19" s="13"/>
      <c r="B19" s="107" t="str" cm="1">
        <f t="array" ref="B19">_xlfn.IFS(AND(AND('様式5　促進計画（出し手→機構→受け手）'!B27&lt;&gt;"",'様式5　促進計画（出し手→機構→受け手）'!B36&lt;&gt;""),OR(C19="東多久町",C19="南多久町",C19="多久町",C19="西多久町",C19="北多久町")),#REF!+1,AND(OR('様式5　促進計画（出し手→機構→受け手）'!B27="",'様式5　促進計画（出し手→機構→受け手）'!B36=""),OR(C19="東多久町",C19="南多久町",C19="多久町",C19="西多久町",C19="北多久町")),A19+1,C19="","")</f>
        <v/>
      </c>
      <c r="C19" s="237"/>
      <c r="D19" s="238"/>
      <c r="E19" s="59"/>
      <c r="F19" s="60"/>
      <c r="G19" s="60"/>
      <c r="H19" s="61"/>
      <c r="I19" s="80"/>
      <c r="J19" s="80"/>
      <c r="K19" s="54"/>
      <c r="L19" s="81"/>
      <c r="M19" s="55"/>
      <c r="N19" s="55"/>
      <c r="O19" s="56"/>
      <c r="P19" s="82"/>
      <c r="Q19" s="83"/>
      <c r="R19" s="92" t="s">
        <v>9</v>
      </c>
      <c r="S19" s="47"/>
      <c r="T19" s="47"/>
      <c r="U19" s="46"/>
      <c r="V19" s="47"/>
      <c r="W19" s="48"/>
    </row>
    <row r="20" spans="1:23" ht="30" customHeight="1">
      <c r="A20" s="13"/>
      <c r="B20" s="107" t="str" cm="1">
        <f t="array" ref="B20">_xlfn.IFS(AND(AND('様式5　促進計画（出し手→機構→受け手）'!B28&lt;&gt;"",'様式5　促進計画（出し手→機構→受け手）'!B37&lt;&gt;""),OR(C20="東多久町",C20="南多久町",C20="多久町",C20="西多久町",C20="北多久町")),#REF!+1,AND(OR('様式5　促進計画（出し手→機構→受け手）'!B28="",'様式5　促進計画（出し手→機構→受け手）'!B37=""),OR(C20="東多久町",C20="南多久町",C20="多久町",C20="西多久町",C20="北多久町")),A20+1,C20="","")</f>
        <v/>
      </c>
      <c r="C20" s="237"/>
      <c r="D20" s="238"/>
      <c r="E20" s="59"/>
      <c r="F20" s="60"/>
      <c r="G20" s="60"/>
      <c r="H20" s="61"/>
      <c r="I20" s="80"/>
      <c r="J20" s="80"/>
      <c r="K20" s="54"/>
      <c r="L20" s="81"/>
      <c r="M20" s="55"/>
      <c r="N20" s="55"/>
      <c r="O20" s="56"/>
      <c r="P20" s="82"/>
      <c r="Q20" s="83"/>
      <c r="R20" s="92" t="s">
        <v>9</v>
      </c>
      <c r="S20" s="47"/>
      <c r="T20" s="47"/>
      <c r="U20" s="46"/>
      <c r="V20" s="47"/>
      <c r="W20" s="48"/>
    </row>
    <row r="21" spans="1:23" ht="30" customHeight="1">
      <c r="A21" s="13"/>
      <c r="B21" s="107" t="str" cm="1">
        <f t="array" ref="B21">_xlfn.IFS(AND(AND('様式5　促進計画（出し手→機構→受け手）'!B29&lt;&gt;"",'様式5　促進計画（出し手→機構→受け手）'!B38&lt;&gt;""),OR(C21="東多久町",C21="南多久町",C21="多久町",C21="西多久町",C21="北多久町")),#REF!+1,AND(OR('様式5　促進計画（出し手→機構→受け手）'!B29="",'様式5　促進計画（出し手→機構→受け手）'!B38=""),OR(C21="東多久町",C21="南多久町",C21="多久町",C21="西多久町",C21="北多久町")),A21+1,C21="","")</f>
        <v/>
      </c>
      <c r="C21" s="237"/>
      <c r="D21" s="238"/>
      <c r="E21" s="59"/>
      <c r="F21" s="60"/>
      <c r="G21" s="60"/>
      <c r="H21" s="61"/>
      <c r="I21" s="80"/>
      <c r="J21" s="80"/>
      <c r="K21" s="54"/>
      <c r="L21" s="81"/>
      <c r="M21" s="55"/>
      <c r="N21" s="55"/>
      <c r="O21" s="56"/>
      <c r="P21" s="82"/>
      <c r="Q21" s="83"/>
      <c r="R21" s="92" t="s">
        <v>9</v>
      </c>
      <c r="S21" s="47"/>
      <c r="T21" s="47"/>
      <c r="U21" s="46"/>
      <c r="V21" s="47"/>
      <c r="W21" s="48"/>
    </row>
    <row r="22" spans="1:23" ht="30" customHeight="1">
      <c r="A22" s="13"/>
      <c r="B22" s="107" t="str" cm="1">
        <f t="array" ref="B22">_xlfn.IFS(AND(AND('様式5　促進計画（出し手→機構→受け手）'!B30&lt;&gt;"",'様式5　促進計画（出し手→機構→受け手）'!B39&lt;&gt;""),OR(C22="東多久町",C22="南多久町",C22="多久町",C22="西多久町",C22="北多久町")),#REF!+1,AND(OR('様式5　促進計画（出し手→機構→受け手）'!B30="",'様式5　促進計画（出し手→機構→受け手）'!B39=""),OR(C22="東多久町",C22="南多久町",C22="多久町",C22="西多久町",C22="北多久町")),A22+1,C22="","")</f>
        <v/>
      </c>
      <c r="C22" s="237"/>
      <c r="D22" s="238"/>
      <c r="E22" s="59"/>
      <c r="F22" s="60"/>
      <c r="G22" s="60"/>
      <c r="H22" s="61"/>
      <c r="I22" s="80"/>
      <c r="J22" s="80"/>
      <c r="K22" s="54"/>
      <c r="L22" s="81"/>
      <c r="M22" s="55"/>
      <c r="N22" s="55"/>
      <c r="O22" s="56"/>
      <c r="P22" s="82"/>
      <c r="Q22" s="83"/>
      <c r="R22" s="92" t="s">
        <v>9</v>
      </c>
      <c r="S22" s="47"/>
      <c r="T22" s="47"/>
      <c r="U22" s="46"/>
      <c r="V22" s="47"/>
      <c r="W22" s="48"/>
    </row>
    <row r="23" spans="1:23" ht="30" customHeight="1">
      <c r="A23" s="13"/>
      <c r="B23" s="107" t="str" cm="1">
        <f t="array" ref="B23">_xlfn.IFS(AND(AND('様式5　促進計画（出し手→機構→受け手）'!B31&lt;&gt;"",'様式5　促進計画（出し手→機構→受け手）'!B40&lt;&gt;""),OR(C23="東多久町",C23="南多久町",C23="多久町",C23="西多久町",C23="北多久町")),#REF!+1,AND(OR('様式5　促進計画（出し手→機構→受け手）'!B31="",'様式5　促進計画（出し手→機構→受け手）'!B40=""),OR(C23="東多久町",C23="南多久町",C23="多久町",C23="西多久町",C23="北多久町")),A23+1,C23="","")</f>
        <v/>
      </c>
      <c r="C23" s="237"/>
      <c r="D23" s="238"/>
      <c r="E23" s="59"/>
      <c r="F23" s="60"/>
      <c r="G23" s="60"/>
      <c r="H23" s="61"/>
      <c r="I23" s="80"/>
      <c r="J23" s="80"/>
      <c r="K23" s="54"/>
      <c r="L23" s="81"/>
      <c r="M23" s="55"/>
      <c r="N23" s="55"/>
      <c r="O23" s="56"/>
      <c r="P23" s="82"/>
      <c r="Q23" s="83"/>
      <c r="R23" s="92" t="s">
        <v>9</v>
      </c>
      <c r="S23" s="47"/>
      <c r="T23" s="47"/>
      <c r="U23" s="46"/>
      <c r="V23" s="47"/>
      <c r="W23" s="48"/>
    </row>
    <row r="24" spans="1:23" ht="30" customHeight="1">
      <c r="A24" s="13"/>
      <c r="B24" s="107" t="str" cm="1">
        <f t="array" ref="B24">_xlfn.IFS(AND(AND('様式5　促進計画（出し手→機構→受け手）'!B32&lt;&gt;"",'様式5　促進計画（出し手→機構→受け手）'!B41&lt;&gt;""),OR(C24="東多久町",C24="南多久町",C24="多久町",C24="西多久町",C24="北多久町")),#REF!+1,AND(OR('様式5　促進計画（出し手→機構→受け手）'!B32="",'様式5　促進計画（出し手→機構→受け手）'!B41=""),OR(C24="東多久町",C24="南多久町",C24="多久町",C24="西多久町",C24="北多久町")),A24+1,C24="","")</f>
        <v/>
      </c>
      <c r="C24" s="237"/>
      <c r="D24" s="238"/>
      <c r="E24" s="59"/>
      <c r="F24" s="60"/>
      <c r="G24" s="60"/>
      <c r="H24" s="61"/>
      <c r="I24" s="80"/>
      <c r="J24" s="80"/>
      <c r="K24" s="54"/>
      <c r="L24" s="81"/>
      <c r="M24" s="55"/>
      <c r="N24" s="55"/>
      <c r="O24" s="56"/>
      <c r="P24" s="82"/>
      <c r="Q24" s="83"/>
      <c r="R24" s="92" t="s">
        <v>9</v>
      </c>
      <c r="S24" s="47"/>
      <c r="T24" s="47"/>
      <c r="U24" s="46"/>
      <c r="V24" s="47"/>
      <c r="W24" s="48"/>
    </row>
    <row r="25" spans="1:23" ht="30" customHeight="1" thickBot="1">
      <c r="A25" s="13"/>
      <c r="B25" s="113" t="str" cm="1">
        <f t="array" ref="B25">_xlfn.IFS(AND(AND('様式5　促進計画（出し手→機構→受け手）'!B33&lt;&gt;"",'様式5　促進計画（出し手→機構→受け手）'!B42&lt;&gt;""),OR(C25="東多久町",C25="南多久町",C25="多久町",C25="西多久町",C25="北多久町")),#REF!+1,AND(OR('様式5　促進計画（出し手→機構→受け手）'!B33="",'様式5　促進計画（出し手→機構→受け手）'!B42=""),OR(C25="東多久町",C25="南多久町",C25="多久町",C25="西多久町",C25="北多久町")),A25+1,C25="","")</f>
        <v/>
      </c>
      <c r="C25" s="237"/>
      <c r="D25" s="238"/>
      <c r="E25" s="64"/>
      <c r="F25" s="65"/>
      <c r="G25" s="65"/>
      <c r="H25" s="66"/>
      <c r="I25" s="80"/>
      <c r="J25" s="80"/>
      <c r="K25" s="69"/>
      <c r="L25" s="70"/>
      <c r="M25" s="71"/>
      <c r="N25" s="71"/>
      <c r="O25" s="72"/>
      <c r="P25" s="84"/>
      <c r="Q25" s="85"/>
      <c r="R25" s="93" t="s">
        <v>9</v>
      </c>
      <c r="S25" s="47"/>
      <c r="T25" s="47"/>
      <c r="U25" s="46"/>
      <c r="V25" s="47"/>
      <c r="W25" s="48"/>
    </row>
    <row r="26" spans="1:23" ht="33.9" customHeight="1" thickBot="1">
      <c r="A26" s="13"/>
      <c r="B26" s="229" t="s">
        <v>8</v>
      </c>
      <c r="C26" s="129"/>
      <c r="D26" s="143"/>
      <c r="E26" s="112" t="s">
        <v>6</v>
      </c>
      <c r="F26" s="144" t="str">
        <f>IF(COUNT(B6:B25)=0,"",COUNT(B6:B25))</f>
        <v/>
      </c>
      <c r="G26" s="144"/>
      <c r="H26" s="11" t="s">
        <v>5</v>
      </c>
      <c r="I26" s="145" t="str">
        <f>IF(SUM(I6:I25)=0,"",SUM(I6:I25))</f>
        <v/>
      </c>
      <c r="J26" s="146"/>
      <c r="K26" s="10" t="s">
        <v>4</v>
      </c>
      <c r="L26" s="75"/>
      <c r="M26" s="9" t="s">
        <v>3</v>
      </c>
      <c r="N26" s="76"/>
      <c r="O26" s="8" t="s">
        <v>2</v>
      </c>
      <c r="P26" s="77"/>
      <c r="Q26" s="3" t="s">
        <v>1</v>
      </c>
      <c r="R26" s="78"/>
    </row>
    <row r="27" spans="1:23" ht="33.9" customHeight="1" thickBot="1">
      <c r="B27" s="230" t="s">
        <v>7</v>
      </c>
      <c r="C27" s="231"/>
      <c r="D27" s="232"/>
      <c r="E27" s="7" t="s">
        <v>6</v>
      </c>
      <c r="F27" s="233" t="str" cm="1">
        <f t="array" ref="F27">_xlfn.IFS('様式5　促進計画（出し手→機構→受け手）'!F24="",F26,AND('様式5　促進計画（出し手→機構→受け手）'!F24&lt;&gt;"",F26&lt;&gt;""),'様式5　促進計画（出し手→機構→受け手）'!F24+F26,AND('様式5　促進計画（出し手→機構→受け手）'!F24&lt;&gt;"",F26=""),"")</f>
        <v/>
      </c>
      <c r="G27" s="234"/>
      <c r="H27" s="6" t="s">
        <v>5</v>
      </c>
      <c r="I27" s="235" t="str">
        <f>IFERROR(I26+'様式5　促進計画（出し手→機構→受け手）'!I24,"")</f>
        <v/>
      </c>
      <c r="J27" s="236"/>
      <c r="K27" s="108" t="s">
        <v>4</v>
      </c>
      <c r="L27" s="86"/>
      <c r="M27" s="5" t="s">
        <v>3</v>
      </c>
      <c r="N27" s="87"/>
      <c r="O27" s="4" t="s">
        <v>2</v>
      </c>
      <c r="P27" s="77"/>
      <c r="Q27" s="3" t="s">
        <v>1</v>
      </c>
      <c r="R27" s="88"/>
    </row>
    <row r="28" spans="1:23" ht="30.75" customHeight="1" thickBot="1">
      <c r="Q28" s="2" t="s">
        <v>0</v>
      </c>
      <c r="R28" s="89">
        <f>SUMIF(W1:W25,"FALSE",Q1:Q25)</f>
        <v>0</v>
      </c>
    </row>
    <row r="29" spans="1:23" ht="30" customHeight="1">
      <c r="F29" s="1" ph="1"/>
    </row>
    <row r="50" spans="6:6" ht="25.2">
      <c r="F50" s="1" ph="1"/>
    </row>
    <row r="118" spans="6:6" ht="25.2">
      <c r="F118" s="1" ph="1"/>
    </row>
    <row r="139" spans="6:6" ht="25.2">
      <c r="F139" s="1" ph="1"/>
    </row>
  </sheetData>
  <sheetProtection sheet="1" selectLockedCells="1"/>
  <mergeCells count="43">
    <mergeCell ref="M2:Q2"/>
    <mergeCell ref="B3:J3"/>
    <mergeCell ref="K3:R3"/>
    <mergeCell ref="S3:V4"/>
    <mergeCell ref="W3:W4"/>
    <mergeCell ref="B4:B5"/>
    <mergeCell ref="C4:G4"/>
    <mergeCell ref="H4:H5"/>
    <mergeCell ref="I4:J4"/>
    <mergeCell ref="K4:K5"/>
    <mergeCell ref="L4:L5"/>
    <mergeCell ref="M4:M5"/>
    <mergeCell ref="N4:N5"/>
    <mergeCell ref="C13:D13"/>
    <mergeCell ref="O4:O5"/>
    <mergeCell ref="P4:Q4"/>
    <mergeCell ref="R4:R5"/>
    <mergeCell ref="C5:D5"/>
    <mergeCell ref="C6:D6"/>
    <mergeCell ref="C7:D7"/>
    <mergeCell ref="C8:D8"/>
    <mergeCell ref="C9:D9"/>
    <mergeCell ref="C10:D10"/>
    <mergeCell ref="C11:D11"/>
    <mergeCell ref="C12:D12"/>
    <mergeCell ref="C25:D25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B26:D26"/>
    <mergeCell ref="F26:G26"/>
    <mergeCell ref="I26:J26"/>
    <mergeCell ref="B27:D27"/>
    <mergeCell ref="F27:G27"/>
    <mergeCell ref="I27:J27"/>
  </mergeCells>
  <phoneticPr fontId="4"/>
  <dataValidations count="2">
    <dataValidation type="list" allowBlank="1" showInputMessage="1" showErrorMessage="1" sqref="E6:E25" xr:uid="{6D951C5E-D2F5-4E3C-9107-3CE0F88C9192}">
      <formula1>INDIRECT(C6)</formula1>
    </dataValidation>
    <dataValidation type="list" allowBlank="1" showInputMessage="1" showErrorMessage="1" sqref="C6:D25" xr:uid="{8273DA62-0D4F-4CC9-B491-F37FFBCB397E}">
      <formula1>INDIRECT("テーブル1[町]")</formula1>
    </dataValidation>
  </dataValidations>
  <pageMargins left="0.31496062992125984" right="0.31496062992125984" top="0.39370078740157483" bottom="0.19685039370078741" header="0.31496062992125984" footer="0.31496062992125984"/>
  <pageSetup paperSize="8" scale="8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0951A9-A4F2-4289-896B-78CD331D5C69}">
          <x14:formula1>
            <xm:f>Sheet2!$E$1:$E$2</xm:f>
          </x14:formula1>
          <xm:sqref>K6:K25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47D40-F22E-4E9A-AE69-EB9E5EA80A37}">
  <dimension ref="B1:E10"/>
  <sheetViews>
    <sheetView workbookViewId="0">
      <selection activeCell="C2" sqref="C2"/>
    </sheetView>
  </sheetViews>
  <sheetFormatPr defaultRowHeight="18"/>
  <sheetData>
    <row r="1" spans="2:5">
      <c r="B1" t="s">
        <v>95</v>
      </c>
      <c r="C1" t="s">
        <v>58</v>
      </c>
      <c r="E1" t="s">
        <v>96</v>
      </c>
    </row>
    <row r="2" spans="2:5">
      <c r="B2" s="47" t="s">
        <v>85</v>
      </c>
      <c r="C2" s="48" t="s">
        <v>88</v>
      </c>
      <c r="E2" t="s">
        <v>97</v>
      </c>
    </row>
    <row r="3" spans="2:5">
      <c r="B3" s="47" t="s">
        <v>86</v>
      </c>
      <c r="C3" s="48" t="s">
        <v>89</v>
      </c>
    </row>
    <row r="4" spans="2:5">
      <c r="B4" s="47" t="s">
        <v>82</v>
      </c>
      <c r="C4" s="48" t="s">
        <v>90</v>
      </c>
    </row>
    <row r="5" spans="2:5">
      <c r="B5" s="47" t="s">
        <v>87</v>
      </c>
      <c r="C5" s="48" t="s">
        <v>91</v>
      </c>
    </row>
    <row r="6" spans="2:5">
      <c r="B6" s="47" t="s">
        <v>83</v>
      </c>
      <c r="C6" s="48" t="s">
        <v>92</v>
      </c>
    </row>
    <row r="7" spans="2:5">
      <c r="B7" s="47"/>
      <c r="C7" s="48"/>
    </row>
    <row r="8" spans="2:5">
      <c r="B8" s="47"/>
      <c r="C8" s="48" t="s">
        <v>93</v>
      </c>
    </row>
    <row r="9" spans="2:5">
      <c r="B9" s="47"/>
      <c r="C9" s="48" t="s">
        <v>94</v>
      </c>
    </row>
    <row r="10" spans="2:5">
      <c r="B10" s="47"/>
      <c r="C10" s="48" t="s">
        <v>84</v>
      </c>
    </row>
  </sheetData>
  <phoneticPr fontId="4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様式5　促進計画（出し手→機構→受け手）</vt:lpstr>
      <vt:lpstr>追加申請農地</vt:lpstr>
      <vt:lpstr>Sheet2</vt:lpstr>
      <vt:lpstr>追加申請農地!Print_Area</vt:lpstr>
      <vt:lpstr>'様式5　促進計画（出し手→機構→受け手）'!Print_Area</vt:lpstr>
      <vt:lpstr>西多久町</vt:lpstr>
      <vt:lpstr>多久町</vt:lpstr>
      <vt:lpstr>東多久町</vt:lpstr>
      <vt:lpstr>南多久町</vt:lpstr>
      <vt:lpstr>北多久町</vt:lpstr>
    </vt:vector>
  </TitlesOfParts>
  <Company>takushi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溝口　亮太</dc:creator>
  <cp:lastModifiedBy>溝口　亮太</cp:lastModifiedBy>
  <cp:lastPrinted>2026-07-16T06:14:37Z</cp:lastPrinted>
  <dcterms:created xsi:type="dcterms:W3CDTF">2026-07-14T04:39:42Z</dcterms:created>
  <dcterms:modified xsi:type="dcterms:W3CDTF">2026-08-19T02:15:23Z</dcterms:modified>
</cp:coreProperties>
</file>